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Nitin Bhoir\2023\July,2023\28.07.2023\"/>
    </mc:Choice>
  </mc:AlternateContent>
  <bookViews>
    <workbookView xWindow="-120" yWindow="-120" windowWidth="29040" windowHeight="15840"/>
  </bookViews>
  <sheets>
    <sheet name="Press Releas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5" i="1" s="1"/>
  <c r="M6" i="1"/>
  <c r="K6" i="1"/>
  <c r="C5" i="1"/>
</calcChain>
</file>

<file path=xl/sharedStrings.xml><?xml version="1.0" encoding="utf-8"?>
<sst xmlns="http://schemas.openxmlformats.org/spreadsheetml/2006/main" count="50" uniqueCount="32">
  <si>
    <t>Statement on Money Supply</t>
  </si>
  <si>
    <t>Outstanding as on</t>
  </si>
  <si>
    <t>Variations over</t>
  </si>
  <si>
    <t>Fortnight</t>
  </si>
  <si>
    <t>Financial year so far</t>
  </si>
  <si>
    <t>Year-on-year</t>
  </si>
  <si>
    <t>2022-23</t>
  </si>
  <si>
    <t>2023-24</t>
  </si>
  <si>
    <t xml:space="preserve">Item       </t>
  </si>
  <si>
    <t>Amount</t>
  </si>
  <si>
    <t xml:space="preserve"> %</t>
  </si>
  <si>
    <t>M3</t>
  </si>
  <si>
    <t>Components  (i+ii+iii+iv)</t>
  </si>
  <si>
    <t xml:space="preserve">    i) Currency with the Public</t>
  </si>
  <si>
    <t xml:space="preserve">    ii) Demand Deposits with Banks</t>
  </si>
  <si>
    <t xml:space="preserve">    iii) Time Deposits with Banks </t>
  </si>
  <si>
    <t xml:space="preserve">    iv) `Other ' Deposits with Reserve Bank</t>
  </si>
  <si>
    <t>Sources  (i+ii+iii+iv-v)</t>
  </si>
  <si>
    <t xml:space="preserve">    i) Net Bank Credit to Government Sector (a+b)</t>
  </si>
  <si>
    <t xml:space="preserve">       a) Reserve Bank </t>
  </si>
  <si>
    <t xml:space="preserve">       b) Other Banks</t>
  </si>
  <si>
    <t xml:space="preserve">   ii) Bank Credit to Commercial Sector (a+b)</t>
  </si>
  <si>
    <t xml:space="preserve">       a) Reserve Bank</t>
  </si>
  <si>
    <t xml:space="preserve">    iii) Net  Foreign Exchange Assets of Banking Sector </t>
  </si>
  <si>
    <t xml:space="preserve">    iv) Government's Currency Liabilities to the Public</t>
  </si>
  <si>
    <t xml:space="preserve">    v) Banking Sector's Net Non-Monetary Liabilities </t>
  </si>
  <si>
    <t xml:space="preserve">        of which : Net Non-Monetary Liabilities of R.B.I.</t>
  </si>
  <si>
    <t>-</t>
  </si>
  <si>
    <r>
      <t>(₹</t>
    </r>
    <r>
      <rPr>
        <sz val="12"/>
        <color indexed="8"/>
        <rFont val="Times New Roman"/>
        <family val="1"/>
      </rPr>
      <t xml:space="preserve"> crore)</t>
    </r>
  </si>
  <si>
    <t xml:space="preserve">            3. Figures in parentheses include the impact of merger of a non-bank with a bank.</t>
  </si>
  <si>
    <r>
      <t xml:space="preserve">            2.</t>
    </r>
    <r>
      <rPr>
        <vertAlign val="superscript"/>
        <sz val="12"/>
        <rFont val="Times New Roman"/>
        <family val="1"/>
      </rPr>
      <t xml:space="preserve"> </t>
    </r>
    <r>
      <rPr>
        <sz val="12"/>
        <rFont val="Times New Roman"/>
        <family val="1"/>
      </rPr>
      <t xml:space="preserve"> Since July 11, 2014, monetary data reflect the impact of revised accounting framework in respect of transactions related to repo/reverse repo, term repo/ reverse repo, overnight variable rate repo/ reverse repo and MSF. </t>
    </r>
  </si>
  <si>
    <t>Note :  1. Data are provisional.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</si>
</sst>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0_)"/>
    <numFmt numFmtId="165" formatCode="[$-409]mmmm\ d\,\ yyyy;@"/>
    <numFmt numFmtId="166" formatCode="mmm\ dd"/>
    <numFmt numFmtId="167" formatCode="0.0"/>
    <numFmt numFmtId="168" formatCode="#,##0.0"/>
    <numFmt numFmtId="169" formatCode="\(0\)"/>
    <numFmt numFmtId="170" formatCode="\(0.0\)"/>
  </numFmts>
  <fonts count="10" x14ac:knownFonts="1">
    <font>
      <sz val="12"/>
      <name val="Arial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vertAlign val="superscript"/>
      <sz val="12"/>
      <name val="Times New Roman"/>
      <family val="1"/>
    </font>
    <font>
      <b/>
      <sz val="12"/>
      <color theme="1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164" fontId="0" fillId="0" borderId="0"/>
  </cellStyleXfs>
  <cellXfs count="38">
    <xf numFmtId="164" fontId="0" fillId="0" borderId="0" xfId="0"/>
    <xf numFmtId="164" fontId="1" fillId="2" borderId="1" xfId="0" applyFont="1" applyFill="1" applyBorder="1" applyAlignment="1">
      <alignment horizontal="center"/>
    </xf>
    <xf numFmtId="164" fontId="2" fillId="2" borderId="0" xfId="0" applyFont="1" applyFill="1"/>
    <xf numFmtId="164" fontId="0" fillId="2" borderId="0" xfId="0" applyFill="1"/>
    <xf numFmtId="164" fontId="2" fillId="2" borderId="1" xfId="0" applyFont="1" applyFill="1" applyBorder="1" applyAlignment="1">
      <alignment horizontal="right"/>
    </xf>
    <xf numFmtId="165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4" fillId="2" borderId="1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167" fontId="4" fillId="2" borderId="1" xfId="0" applyNumberFormat="1" applyFont="1" applyFill="1" applyBorder="1" applyAlignment="1" applyProtection="1">
      <alignment horizontal="left" vertical="center"/>
      <protection locked="0"/>
    </xf>
    <xf numFmtId="3" fontId="4" fillId="2" borderId="1" xfId="0" applyNumberFormat="1" applyFont="1" applyFill="1" applyBorder="1"/>
    <xf numFmtId="168" fontId="4" fillId="2" borderId="1" xfId="0" applyNumberFormat="1" applyFont="1" applyFill="1" applyBorder="1" applyAlignment="1" applyProtection="1">
      <alignment vertical="center"/>
      <protection locked="0"/>
    </xf>
    <xf numFmtId="167" fontId="5" fillId="2" borderId="1" xfId="0" applyNumberFormat="1" applyFont="1" applyFill="1" applyBorder="1" applyAlignment="1" applyProtection="1">
      <alignment vertical="center"/>
      <protection locked="0"/>
    </xf>
    <xf numFmtId="3" fontId="5" fillId="2" borderId="1" xfId="0" applyNumberFormat="1" applyFont="1" applyFill="1" applyBorder="1" applyAlignment="1" applyProtection="1">
      <alignment vertical="center"/>
      <protection locked="0"/>
    </xf>
    <xf numFmtId="169" fontId="8" fillId="2" borderId="1" xfId="0" applyNumberFormat="1" applyFont="1" applyFill="1" applyBorder="1"/>
    <xf numFmtId="169" fontId="4" fillId="2" borderId="1" xfId="0" applyNumberFormat="1" applyFont="1" applyFill="1" applyBorder="1" applyAlignment="1" applyProtection="1">
      <alignment vertical="center"/>
      <protection locked="0"/>
    </xf>
    <xf numFmtId="170" fontId="4" fillId="2" borderId="1" xfId="0" applyNumberFormat="1" applyFont="1" applyFill="1" applyBorder="1" applyAlignment="1" applyProtection="1">
      <alignment vertical="center"/>
      <protection locked="0"/>
    </xf>
    <xf numFmtId="169" fontId="9" fillId="2" borderId="1" xfId="0" applyNumberFormat="1" applyFont="1" applyFill="1" applyBorder="1" applyAlignment="1" applyProtection="1">
      <alignment vertical="center"/>
      <protection locked="0"/>
    </xf>
    <xf numFmtId="169" fontId="9" fillId="2" borderId="1" xfId="0" applyNumberFormat="1" applyFont="1" applyFill="1" applyBorder="1" applyAlignment="1">
      <alignment vertical="center"/>
    </xf>
    <xf numFmtId="168" fontId="5" fillId="2" borderId="1" xfId="0" applyNumberFormat="1" applyFont="1" applyFill="1" applyBorder="1" applyAlignment="1" applyProtection="1">
      <alignment vertical="center"/>
      <protection locked="0"/>
    </xf>
    <xf numFmtId="3" fontId="5" fillId="2" borderId="1" xfId="0" applyNumberFormat="1" applyFont="1" applyFill="1" applyBorder="1"/>
    <xf numFmtId="164" fontId="5" fillId="2" borderId="1" xfId="0" applyFont="1" applyFill="1" applyBorder="1"/>
    <xf numFmtId="3" fontId="6" fillId="2" borderId="1" xfId="0" applyNumberFormat="1" applyFont="1" applyFill="1" applyBorder="1" applyAlignment="1" applyProtection="1">
      <alignment vertical="center"/>
      <protection locked="0"/>
    </xf>
    <xf numFmtId="168" fontId="6" fillId="2" borderId="1" xfId="0" applyNumberFormat="1" applyFont="1" applyFill="1" applyBorder="1" applyAlignment="1">
      <alignment vertical="center"/>
    </xf>
    <xf numFmtId="169" fontId="5" fillId="2" borderId="1" xfId="0" applyNumberFormat="1" applyFont="1" applyFill="1" applyBorder="1"/>
    <xf numFmtId="170" fontId="5" fillId="2" borderId="1" xfId="0" applyNumberFormat="1" applyFont="1" applyFill="1" applyBorder="1" applyAlignment="1" applyProtection="1">
      <alignment vertical="center"/>
      <protection locked="0"/>
    </xf>
    <xf numFmtId="169" fontId="5" fillId="2" borderId="1" xfId="0" applyNumberFormat="1" applyFont="1" applyFill="1" applyBorder="1" applyAlignment="1" applyProtection="1">
      <alignment vertical="center"/>
      <protection locked="0"/>
    </xf>
    <xf numFmtId="170" fontId="5" fillId="2" borderId="1" xfId="0" applyNumberFormat="1" applyFont="1" applyFill="1" applyBorder="1"/>
    <xf numFmtId="168" fontId="5" fillId="2" borderId="1" xfId="0" applyNumberFormat="1" applyFont="1" applyFill="1" applyBorder="1" applyAlignment="1" applyProtection="1">
      <alignment horizontal="right" vertical="center"/>
      <protection locked="0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0" xfId="0" quotePrefix="1" applyNumberFormat="1" applyFont="1" applyFill="1" applyAlignment="1">
      <alignment horizontal="left" vertical="center"/>
    </xf>
    <xf numFmtId="0" fontId="5" fillId="2" borderId="0" xfId="0" applyNumberFormat="1" applyFont="1" applyFill="1" applyAlignment="1">
      <alignment vertical="center"/>
    </xf>
    <xf numFmtId="164" fontId="5" fillId="2" borderId="1" xfId="0" applyFont="1" applyFill="1" applyBorder="1" applyAlignment="1">
      <alignment horizontal="left"/>
    </xf>
    <xf numFmtId="164" fontId="5" fillId="2" borderId="0" xfId="0" applyFont="1" applyFill="1" applyAlignment="1">
      <alignment wrapText="1"/>
    </xf>
    <xf numFmtId="164" fontId="5" fillId="2" borderId="0" xfId="0" applyFont="1" applyFill="1" applyAlignment="1">
      <alignment horizontal="left" wrapText="1"/>
    </xf>
    <xf numFmtId="167" fontId="2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ksharaawasthi\Documents\Compilations\Money%20Supply\Compilation\MSCOMP%20July%2014,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a"/>
      <sheetName val="ancillary"/>
      <sheetName val="SCBs"/>
      <sheetName val="StCBS"/>
      <sheetName val="UCBs"/>
      <sheetName val="compilation"/>
      <sheetName val="review(Billion)"/>
      <sheetName val="Review(Crore) "/>
      <sheetName val="Dashboard Charts"/>
      <sheetName val="new-wfcr-slide"/>
      <sheetName val="Press Release"/>
      <sheetName val="wss fields"/>
      <sheetName val="SDDS"/>
      <sheetName val="CTG"/>
      <sheetName val=" SCB Agg"/>
      <sheetName val="Time Series"/>
    </sheetNames>
    <sheetDataSet>
      <sheetData sheetId="0"/>
      <sheetData sheetId="1"/>
      <sheetData sheetId="2"/>
      <sheetData sheetId="3"/>
      <sheetData sheetId="4"/>
      <sheetData sheetId="5"/>
      <sheetData sheetId="6">
        <row r="85">
          <cell r="P85">
            <v>44757</v>
          </cell>
          <cell r="R85">
            <v>45121</v>
          </cell>
        </row>
        <row r="87">
          <cell r="I87">
            <v>45121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2:O41"/>
  <sheetViews>
    <sheetView tabSelected="1" zoomScaleNormal="100" workbookViewId="0">
      <selection activeCell="A2" sqref="A2"/>
    </sheetView>
  </sheetViews>
  <sheetFormatPr defaultColWidth="8.6640625" defaultRowHeight="15" x14ac:dyDescent="0.2"/>
  <cols>
    <col min="1" max="1" width="3.21875" style="3" customWidth="1"/>
    <col min="2" max="2" width="42.44140625" style="3" customWidth="1"/>
    <col min="3" max="4" width="12.77734375" style="3" bestFit="1" customWidth="1"/>
    <col min="5" max="5" width="10.33203125" style="3" bestFit="1" customWidth="1"/>
    <col min="6" max="6" width="8.77734375" style="3" bestFit="1" customWidth="1"/>
    <col min="7" max="7" width="10.88671875" style="3" bestFit="1" customWidth="1"/>
    <col min="8" max="8" width="8.77734375" style="3" bestFit="1" customWidth="1"/>
    <col min="9" max="9" width="10.88671875" style="3" bestFit="1" customWidth="1"/>
    <col min="10" max="10" width="8.77734375" style="3" bestFit="1" customWidth="1"/>
    <col min="11" max="11" width="11.33203125" style="3" bestFit="1" customWidth="1"/>
    <col min="12" max="12" width="8.77734375" style="3" bestFit="1" customWidth="1"/>
    <col min="13" max="13" width="10" style="3" customWidth="1"/>
    <col min="14" max="14" width="10.109375" style="3" customWidth="1"/>
    <col min="15" max="15" width="8.6640625" style="3"/>
    <col min="16" max="16" width="12" style="3" bestFit="1" customWidth="1"/>
    <col min="17" max="16384" width="8.6640625" style="3"/>
  </cols>
  <sheetData>
    <row r="2" spans="2:15" ht="18.75" x14ac:dyDescent="0.3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r="3" spans="2:15" ht="15.75" x14ac:dyDescent="0.25">
      <c r="B3" s="4" t="s">
        <v>28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"/>
    </row>
    <row r="4" spans="2:15" ht="15.75" x14ac:dyDescent="0.25">
      <c r="B4" s="5" t="s">
        <v>8</v>
      </c>
      <c r="C4" s="6" t="s">
        <v>1</v>
      </c>
      <c r="D4" s="6"/>
      <c r="E4" s="6" t="s">
        <v>2</v>
      </c>
      <c r="F4" s="6"/>
      <c r="G4" s="6"/>
      <c r="H4" s="6"/>
      <c r="I4" s="6"/>
      <c r="J4" s="6"/>
      <c r="K4" s="6"/>
      <c r="L4" s="6"/>
      <c r="M4" s="6"/>
      <c r="N4" s="6"/>
      <c r="O4" s="2"/>
    </row>
    <row r="5" spans="2:15" ht="15.75" x14ac:dyDescent="0.25">
      <c r="B5" s="5"/>
      <c r="C5" s="6">
        <f>YEAR(C7)</f>
        <v>2023</v>
      </c>
      <c r="D5" s="6">
        <f>YEAR(D7)</f>
        <v>2023</v>
      </c>
      <c r="E5" s="7" t="s">
        <v>3</v>
      </c>
      <c r="F5" s="7"/>
      <c r="G5" s="6" t="s">
        <v>4</v>
      </c>
      <c r="H5" s="6"/>
      <c r="I5" s="6"/>
      <c r="J5" s="6"/>
      <c r="K5" s="6" t="s">
        <v>5</v>
      </c>
      <c r="L5" s="6"/>
      <c r="M5" s="6"/>
      <c r="N5" s="6"/>
      <c r="O5" s="2"/>
    </row>
    <row r="6" spans="2:15" ht="15.75" x14ac:dyDescent="0.25">
      <c r="B6" s="5"/>
      <c r="C6" s="6"/>
      <c r="D6" s="6"/>
      <c r="E6" s="7"/>
      <c r="F6" s="7"/>
      <c r="G6" s="6" t="s">
        <v>6</v>
      </c>
      <c r="H6" s="6"/>
      <c r="I6" s="6" t="s">
        <v>7</v>
      </c>
      <c r="J6" s="6"/>
      <c r="K6" s="5">
        <f>'[1]review(Billion)'!P85</f>
        <v>44757</v>
      </c>
      <c r="L6" s="5"/>
      <c r="M6" s="5">
        <f>'[1]review(Billion)'!R85</f>
        <v>45121</v>
      </c>
      <c r="N6" s="5"/>
      <c r="O6" s="2"/>
    </row>
    <row r="7" spans="2:15" ht="15.75" x14ac:dyDescent="0.25">
      <c r="B7" s="5"/>
      <c r="C7" s="8">
        <v>45016</v>
      </c>
      <c r="D7" s="8">
        <f>'[1]review(Billion)'!I87</f>
        <v>45121</v>
      </c>
      <c r="E7" s="9" t="s">
        <v>9</v>
      </c>
      <c r="F7" s="9" t="s">
        <v>10</v>
      </c>
      <c r="G7" s="9" t="s">
        <v>9</v>
      </c>
      <c r="H7" s="9" t="s">
        <v>10</v>
      </c>
      <c r="I7" s="9" t="s">
        <v>9</v>
      </c>
      <c r="J7" s="9" t="s">
        <v>10</v>
      </c>
      <c r="K7" s="9" t="s">
        <v>9</v>
      </c>
      <c r="L7" s="9" t="s">
        <v>10</v>
      </c>
      <c r="M7" s="9" t="s">
        <v>9</v>
      </c>
      <c r="N7" s="9" t="s">
        <v>10</v>
      </c>
      <c r="O7" s="2"/>
    </row>
    <row r="8" spans="2:15" ht="15.75" x14ac:dyDescent="0.25">
      <c r="B8" s="10">
        <v>1</v>
      </c>
      <c r="C8" s="10">
        <v>2</v>
      </c>
      <c r="D8" s="10">
        <v>3</v>
      </c>
      <c r="E8" s="10">
        <v>4</v>
      </c>
      <c r="F8" s="10">
        <v>5</v>
      </c>
      <c r="G8" s="10">
        <v>6</v>
      </c>
      <c r="H8" s="10">
        <v>7</v>
      </c>
      <c r="I8" s="10">
        <v>8</v>
      </c>
      <c r="J8" s="10">
        <v>9</v>
      </c>
      <c r="K8" s="10">
        <v>10</v>
      </c>
      <c r="L8" s="10">
        <v>11</v>
      </c>
      <c r="M8" s="10">
        <v>12</v>
      </c>
      <c r="N8" s="10">
        <v>13</v>
      </c>
      <c r="O8" s="2"/>
    </row>
    <row r="9" spans="2:15" ht="15.75" x14ac:dyDescent="0.25">
      <c r="B9" s="11" t="s">
        <v>11</v>
      </c>
      <c r="C9" s="12">
        <v>22343760.32370903</v>
      </c>
      <c r="D9" s="12">
        <v>23142931.610484067</v>
      </c>
      <c r="E9" s="12">
        <v>-280428.61307105795</v>
      </c>
      <c r="F9" s="13">
        <v>-1.197217693766464</v>
      </c>
      <c r="G9" s="12">
        <v>417166.83228949842</v>
      </c>
      <c r="H9" s="13">
        <v>2.0355828288306821</v>
      </c>
      <c r="I9" s="12">
        <v>799171.28677503765</v>
      </c>
      <c r="J9" s="13">
        <v>3.5767090015149985</v>
      </c>
      <c r="K9" s="12">
        <v>1534506.8059489974</v>
      </c>
      <c r="L9" s="13">
        <v>7.9194672916766224</v>
      </c>
      <c r="M9" s="12">
        <v>2232035.5925767422</v>
      </c>
      <c r="N9" s="13">
        <v>10.674031331155339</v>
      </c>
      <c r="O9" s="2"/>
    </row>
    <row r="10" spans="2:15" ht="15.75" x14ac:dyDescent="0.25">
      <c r="B10" s="14"/>
      <c r="C10" s="15"/>
      <c r="D10" s="16">
        <v>23296926.524532225</v>
      </c>
      <c r="E10" s="17">
        <v>-126433.69902289996</v>
      </c>
      <c r="F10" s="18">
        <v>-0.53977609453213726</v>
      </c>
      <c r="G10" s="19"/>
      <c r="H10" s="20"/>
      <c r="I10" s="17">
        <v>953166.20082319714</v>
      </c>
      <c r="J10" s="18">
        <v>4.2659166900022187</v>
      </c>
      <c r="K10" s="17"/>
      <c r="L10" s="17"/>
      <c r="M10" s="17">
        <v>2386030.5066249012</v>
      </c>
      <c r="N10" s="18">
        <v>11.410465168884167</v>
      </c>
      <c r="O10" s="2"/>
    </row>
    <row r="11" spans="2:15" ht="15.75" x14ac:dyDescent="0.25">
      <c r="B11" s="11" t="s">
        <v>12</v>
      </c>
      <c r="C11" s="15"/>
      <c r="D11" s="15"/>
      <c r="E11" s="15"/>
      <c r="F11" s="21"/>
      <c r="G11" s="15"/>
      <c r="H11" s="21"/>
      <c r="I11" s="15"/>
      <c r="J11" s="21"/>
      <c r="K11" s="15"/>
      <c r="L11" s="21"/>
      <c r="M11" s="15"/>
      <c r="N11" s="21"/>
      <c r="O11" s="2"/>
    </row>
    <row r="12" spans="2:15" ht="15.75" x14ac:dyDescent="0.25">
      <c r="B12" s="14" t="s">
        <v>13</v>
      </c>
      <c r="C12" s="22">
        <v>3276435.8980530598</v>
      </c>
      <c r="D12" s="22">
        <v>3236655.8885669601</v>
      </c>
      <c r="E12" s="22">
        <v>2019.9406769996131</v>
      </c>
      <c r="F12" s="21">
        <v>6.2447233924957594E-2</v>
      </c>
      <c r="G12" s="22">
        <v>69445.401479600332</v>
      </c>
      <c r="H12" s="21">
        <v>2.2876324129108387</v>
      </c>
      <c r="I12" s="22">
        <v>-39780.009486099516</v>
      </c>
      <c r="J12" s="21">
        <v>-1.214124454860777</v>
      </c>
      <c r="K12" s="22">
        <v>230511.56811310031</v>
      </c>
      <c r="L12" s="21">
        <v>8.0188461455675615</v>
      </c>
      <c r="M12" s="22">
        <v>131521.66367030004</v>
      </c>
      <c r="N12" s="21">
        <v>4.2356192726154092</v>
      </c>
      <c r="O12" s="2"/>
    </row>
    <row r="13" spans="2:15" ht="15.75" x14ac:dyDescent="0.25">
      <c r="B13" s="14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"/>
    </row>
    <row r="14" spans="2:15" ht="15.75" x14ac:dyDescent="0.25">
      <c r="B14" s="14" t="s">
        <v>14</v>
      </c>
      <c r="C14" s="15">
        <v>2320597.5446620001</v>
      </c>
      <c r="D14" s="15">
        <v>2320771.8994390001</v>
      </c>
      <c r="E14" s="15">
        <v>-268023.5450489996</v>
      </c>
      <c r="F14" s="21">
        <v>-10.353214488988259</v>
      </c>
      <c r="G14" s="24">
        <v>-117910.96150700032</v>
      </c>
      <c r="H14" s="25">
        <v>-5.3281248771861573</v>
      </c>
      <c r="I14" s="15">
        <v>174.35477700018964</v>
      </c>
      <c r="J14" s="21">
        <v>7.5133569541712495E-3</v>
      </c>
      <c r="K14" s="15">
        <v>110960.90480499988</v>
      </c>
      <c r="L14" s="21">
        <v>5.5924497452925941</v>
      </c>
      <c r="M14" s="15">
        <v>225691.15701900044</v>
      </c>
      <c r="N14" s="21">
        <v>10.772432415101465</v>
      </c>
      <c r="O14" s="2"/>
    </row>
    <row r="15" spans="2:15" ht="15.75" x14ac:dyDescent="0.25">
      <c r="B15" s="14" t="s">
        <v>15</v>
      </c>
      <c r="C15" s="22">
        <v>16668965.710191</v>
      </c>
      <c r="D15" s="22">
        <v>17510885.359520841</v>
      </c>
      <c r="E15" s="22">
        <v>-10363.272067155689</v>
      </c>
      <c r="F15" s="21">
        <v>-5.9146880939023795E-2</v>
      </c>
      <c r="G15" s="22">
        <v>466884.16727899748</v>
      </c>
      <c r="H15" s="21">
        <v>3.0743156947478631</v>
      </c>
      <c r="I15" s="22">
        <v>841919.64932984114</v>
      </c>
      <c r="J15" s="21">
        <v>5.0508211725164927</v>
      </c>
      <c r="K15" s="22">
        <v>1185757.2908209958</v>
      </c>
      <c r="L15" s="21">
        <v>8.1958757430930724</v>
      </c>
      <c r="M15" s="22">
        <v>1857396.6390198451</v>
      </c>
      <c r="N15" s="21">
        <v>11.865704011318943</v>
      </c>
      <c r="O15" s="2"/>
    </row>
    <row r="16" spans="2:15" ht="15.75" x14ac:dyDescent="0.25">
      <c r="B16" s="14"/>
      <c r="C16" s="22"/>
      <c r="D16" s="26">
        <v>17664880.273568995</v>
      </c>
      <c r="E16" s="26">
        <v>143631.64198099985</v>
      </c>
      <c r="F16" s="27">
        <v>0.81975688491775101</v>
      </c>
      <c r="G16" s="26"/>
      <c r="H16" s="28"/>
      <c r="I16" s="26">
        <v>995914.56337799609</v>
      </c>
      <c r="J16" s="27">
        <v>5.9746632196208678</v>
      </c>
      <c r="K16" s="26"/>
      <c r="L16" s="28"/>
      <c r="M16" s="26">
        <v>2011391.5530680008</v>
      </c>
      <c r="N16" s="27">
        <v>12.849477768069237</v>
      </c>
      <c r="O16" s="2"/>
    </row>
    <row r="17" spans="2:15" ht="15.75" x14ac:dyDescent="0.25">
      <c r="B17" s="14"/>
      <c r="C17" s="22"/>
      <c r="D17" s="22"/>
      <c r="E17" s="22"/>
      <c r="F17" s="21"/>
      <c r="G17" s="22"/>
      <c r="H17" s="21"/>
      <c r="I17" s="22"/>
      <c r="J17" s="21"/>
      <c r="K17" s="22"/>
      <c r="L17" s="21"/>
      <c r="M17" s="22"/>
      <c r="N17" s="21"/>
      <c r="O17" s="2"/>
    </row>
    <row r="18" spans="2:15" ht="15.75" x14ac:dyDescent="0.25">
      <c r="B18" s="14" t="s">
        <v>16</v>
      </c>
      <c r="C18" s="22">
        <v>77761.17080296803</v>
      </c>
      <c r="D18" s="22">
        <v>74618.462957267999</v>
      </c>
      <c r="E18" s="22">
        <v>-4061.7366318999757</v>
      </c>
      <c r="F18" s="21">
        <v>-5.1623364621702885</v>
      </c>
      <c r="G18" s="22">
        <v>-1251.7749620998984</v>
      </c>
      <c r="H18" s="21">
        <v>-2.1418327151919185</v>
      </c>
      <c r="I18" s="22">
        <v>-3142.7078457000334</v>
      </c>
      <c r="J18" s="21">
        <v>-4.0414873043296318</v>
      </c>
      <c r="K18" s="22">
        <v>7277.0422098999916</v>
      </c>
      <c r="L18" s="21">
        <v>14.578784414563229</v>
      </c>
      <c r="M18" s="22">
        <v>17426.132867599972</v>
      </c>
      <c r="N18" s="21">
        <v>30.46935286650973</v>
      </c>
      <c r="O18" s="2"/>
    </row>
    <row r="19" spans="2:15" ht="15.75" x14ac:dyDescent="0.25">
      <c r="B19" s="11" t="s">
        <v>17</v>
      </c>
      <c r="C19" s="15"/>
      <c r="D19" s="15"/>
      <c r="E19" s="15"/>
      <c r="F19" s="21"/>
      <c r="G19" s="15"/>
      <c r="H19" s="21"/>
      <c r="I19" s="15"/>
      <c r="J19" s="21"/>
      <c r="K19" s="15"/>
      <c r="L19" s="21"/>
      <c r="M19" s="15"/>
      <c r="N19" s="21"/>
      <c r="O19" s="2"/>
    </row>
    <row r="20" spans="2:15" ht="15.75" x14ac:dyDescent="0.25">
      <c r="B20" s="14" t="s">
        <v>18</v>
      </c>
      <c r="C20" s="22">
        <v>7165532.641782999</v>
      </c>
      <c r="D20" s="22">
        <v>7250368.6175279999</v>
      </c>
      <c r="E20" s="22">
        <v>60027.571670000441</v>
      </c>
      <c r="F20" s="21">
        <v>0.83483622386144474</v>
      </c>
      <c r="G20" s="22">
        <v>-57307.040441999561</v>
      </c>
      <c r="H20" s="21">
        <v>-0.88469157354519745</v>
      </c>
      <c r="I20" s="22">
        <v>84835.975745000876</v>
      </c>
      <c r="J20" s="21">
        <v>1.1839451438726702</v>
      </c>
      <c r="K20" s="22">
        <v>371322.09900899976</v>
      </c>
      <c r="L20" s="21">
        <v>6.1385698483902926</v>
      </c>
      <c r="M20" s="22">
        <v>830046.37386200018</v>
      </c>
      <c r="N20" s="21">
        <v>12.928422318379527</v>
      </c>
      <c r="O20" s="2"/>
    </row>
    <row r="21" spans="2:15" ht="15.75" x14ac:dyDescent="0.25">
      <c r="B21" s="14"/>
      <c r="C21" s="15"/>
      <c r="D21" s="26">
        <v>7362837.0513279997</v>
      </c>
      <c r="E21" s="26">
        <v>172496.00547000009</v>
      </c>
      <c r="F21" s="29">
        <v>2.3989961584557453</v>
      </c>
      <c r="G21" s="27"/>
      <c r="H21" s="26"/>
      <c r="I21" s="28">
        <v>197304.40954500082</v>
      </c>
      <c r="J21" s="29">
        <v>2.7535204905005584</v>
      </c>
      <c r="K21" s="27"/>
      <c r="L21" s="26"/>
      <c r="M21" s="28">
        <v>942514.80766199972</v>
      </c>
      <c r="N21" s="29">
        <v>14.68017915443173</v>
      </c>
      <c r="O21" s="2"/>
    </row>
    <row r="22" spans="2:15" ht="15.75" x14ac:dyDescent="0.25">
      <c r="B22" s="14" t="s">
        <v>19</v>
      </c>
      <c r="C22" s="22">
        <v>1451125.5499999998</v>
      </c>
      <c r="D22" s="22">
        <v>1244913.95</v>
      </c>
      <c r="E22" s="22">
        <v>24662.62999999999</v>
      </c>
      <c r="F22" s="30" t="s">
        <v>27</v>
      </c>
      <c r="G22" s="22">
        <v>-319660.24</v>
      </c>
      <c r="H22" s="30" t="s">
        <v>27</v>
      </c>
      <c r="I22" s="22">
        <v>-206211.6</v>
      </c>
      <c r="J22" s="30" t="s">
        <v>27</v>
      </c>
      <c r="K22" s="22">
        <v>33160.059999999976</v>
      </c>
      <c r="L22" s="30" t="s">
        <v>27</v>
      </c>
      <c r="M22" s="22">
        <v>113977.80999999976</v>
      </c>
      <c r="N22" s="21" t="s">
        <v>27</v>
      </c>
      <c r="O22" s="2"/>
    </row>
    <row r="23" spans="2:15" ht="15.75" x14ac:dyDescent="0.25">
      <c r="B23" s="14" t="s">
        <v>20</v>
      </c>
      <c r="C23" s="22">
        <v>5714407.0917829992</v>
      </c>
      <c r="D23" s="22">
        <v>6005454.6675279997</v>
      </c>
      <c r="E23" s="22">
        <v>35364.941669999622</v>
      </c>
      <c r="F23" s="21">
        <v>0.59236867943248706</v>
      </c>
      <c r="G23" s="22">
        <v>262353.19955800008</v>
      </c>
      <c r="H23" s="21">
        <v>5.2188478683640565</v>
      </c>
      <c r="I23" s="22">
        <v>291047.5757450005</v>
      </c>
      <c r="J23" s="21">
        <v>5.0932243900423337</v>
      </c>
      <c r="K23" s="22">
        <v>338162.039009</v>
      </c>
      <c r="L23" s="21">
        <v>6.8298674144618117</v>
      </c>
      <c r="M23" s="22">
        <v>716068.56386199966</v>
      </c>
      <c r="N23" s="21">
        <v>13.537838793157913</v>
      </c>
      <c r="O23" s="2"/>
    </row>
    <row r="24" spans="2:15" ht="15.75" x14ac:dyDescent="0.25">
      <c r="B24" s="14"/>
      <c r="C24" s="15"/>
      <c r="D24" s="26">
        <v>6117923.1013279995</v>
      </c>
      <c r="E24" s="26">
        <v>147833.37546999974</v>
      </c>
      <c r="F24" s="21">
        <v>2.4762337294479049</v>
      </c>
      <c r="G24" s="15"/>
      <c r="H24" s="21"/>
      <c r="I24" s="26">
        <v>403516.00954500027</v>
      </c>
      <c r="J24" s="29">
        <v>7.0613801758232091</v>
      </c>
      <c r="K24" s="15"/>
      <c r="L24" s="21"/>
      <c r="M24" s="26">
        <v>828536.99766200013</v>
      </c>
      <c r="N24" s="29">
        <v>15.664142897183336</v>
      </c>
      <c r="O24" s="2"/>
    </row>
    <row r="25" spans="2:15" ht="15.75" x14ac:dyDescent="0.25">
      <c r="B25" s="14" t="s">
        <v>21</v>
      </c>
      <c r="C25" s="22">
        <v>14429636.065954</v>
      </c>
      <c r="D25" s="22">
        <v>14782006.802800892</v>
      </c>
      <c r="E25" s="22">
        <v>-349373.41046110541</v>
      </c>
      <c r="F25" s="21">
        <v>-2.3089328636054942</v>
      </c>
      <c r="G25" s="22">
        <v>411278.30725399777</v>
      </c>
      <c r="H25" s="21">
        <v>3.2598394812771612</v>
      </c>
      <c r="I25" s="22">
        <v>352370.73684689216</v>
      </c>
      <c r="J25" s="21">
        <v>2.4419932369485959</v>
      </c>
      <c r="K25" s="22">
        <v>1544989.3453869983</v>
      </c>
      <c r="L25" s="21">
        <v>13.454802923969867</v>
      </c>
      <c r="M25" s="22">
        <v>1754208.2768008932</v>
      </c>
      <c r="N25" s="21">
        <v>13.465116714078462</v>
      </c>
      <c r="O25" s="2"/>
    </row>
    <row r="26" spans="2:15" ht="15.75" x14ac:dyDescent="0.25">
      <c r="B26" s="14"/>
      <c r="C26" s="15"/>
      <c r="D26" s="26">
        <v>15502341.418392003</v>
      </c>
      <c r="E26" s="26">
        <v>370961.20513000526</v>
      </c>
      <c r="F26" s="29">
        <v>2.4516019021508288</v>
      </c>
      <c r="G26" s="15"/>
      <c r="H26" s="21"/>
      <c r="I26" s="15"/>
      <c r="J26" s="21"/>
      <c r="K26" s="15"/>
      <c r="L26" s="21"/>
      <c r="M26" s="26">
        <v>2474542.8923920039</v>
      </c>
      <c r="N26" s="26">
        <v>18.994328838087867</v>
      </c>
      <c r="O26" s="2"/>
    </row>
    <row r="27" spans="2:15" ht="15.75" x14ac:dyDescent="0.25">
      <c r="B27" s="14" t="s">
        <v>22</v>
      </c>
      <c r="C27" s="22">
        <v>26548.959999999999</v>
      </c>
      <c r="D27" s="22">
        <v>4044.2</v>
      </c>
      <c r="E27" s="22">
        <v>-1338.5899999999992</v>
      </c>
      <c r="F27" s="21" t="s">
        <v>27</v>
      </c>
      <c r="G27" s="22">
        <v>16508.79</v>
      </c>
      <c r="H27" s="21" t="s">
        <v>27</v>
      </c>
      <c r="I27" s="22">
        <v>-22504.76</v>
      </c>
      <c r="J27" s="21" t="s">
        <v>27</v>
      </c>
      <c r="K27" s="22">
        <v>23446.310000000005</v>
      </c>
      <c r="L27" s="21" t="s">
        <v>27</v>
      </c>
      <c r="M27" s="22">
        <v>-29035.130000000005</v>
      </c>
      <c r="N27" s="21" t="s">
        <v>27</v>
      </c>
      <c r="O27" s="2"/>
    </row>
    <row r="28" spans="2:15" ht="15.75" x14ac:dyDescent="0.25">
      <c r="B28" s="14" t="s">
        <v>20</v>
      </c>
      <c r="C28" s="22">
        <v>14403087.105953999</v>
      </c>
      <c r="D28" s="22">
        <v>14777962.602800893</v>
      </c>
      <c r="E28" s="22">
        <v>-348034.82046110556</v>
      </c>
      <c r="F28" s="21">
        <v>-2.3009049302485605</v>
      </c>
      <c r="G28" s="22">
        <v>394769.5172539968</v>
      </c>
      <c r="H28" s="21">
        <v>3.1331039196125254</v>
      </c>
      <c r="I28" s="22">
        <v>374875.4968468938</v>
      </c>
      <c r="J28" s="21">
        <v>2.6027440790240481</v>
      </c>
      <c r="K28" s="22">
        <v>1521543.0353869975</v>
      </c>
      <c r="L28" s="21">
        <v>13.261742119940594</v>
      </c>
      <c r="M28" s="22">
        <v>1783243.4068008941</v>
      </c>
      <c r="N28" s="21">
        <v>13.722831404851037</v>
      </c>
      <c r="O28" s="2"/>
    </row>
    <row r="29" spans="2:15" ht="15.75" x14ac:dyDescent="0.25">
      <c r="B29" s="14"/>
      <c r="C29" s="15"/>
      <c r="D29" s="26">
        <v>15498297.218392001</v>
      </c>
      <c r="E29" s="26">
        <v>372299.79513000289</v>
      </c>
      <c r="F29" s="29">
        <v>2.4613239359504968</v>
      </c>
      <c r="G29" s="15"/>
      <c r="H29" s="21"/>
      <c r="I29" s="26">
        <v>1095210.1124380017</v>
      </c>
      <c r="J29" s="29">
        <v>7.6039956183092157</v>
      </c>
      <c r="K29" s="26"/>
      <c r="L29" s="21"/>
      <c r="M29" s="26">
        <v>2503578.0223920024</v>
      </c>
      <c r="N29" s="29">
        <v>19.26611867967603</v>
      </c>
      <c r="O29" s="2"/>
    </row>
    <row r="30" spans="2:15" ht="15.75" x14ac:dyDescent="0.25">
      <c r="B30" s="14" t="s">
        <v>23</v>
      </c>
      <c r="C30" s="22">
        <v>4845306.5608029673</v>
      </c>
      <c r="D30" s="22">
        <v>5093864.9829572681</v>
      </c>
      <c r="E30" s="22">
        <v>118667.73336810002</v>
      </c>
      <c r="F30" s="21">
        <v>2.3851865044727445</v>
      </c>
      <c r="G30" s="22">
        <v>-179315.59496209957</v>
      </c>
      <c r="H30" s="21">
        <v>-3.6941342543517899</v>
      </c>
      <c r="I30" s="22">
        <v>248558.42215430093</v>
      </c>
      <c r="J30" s="21">
        <v>5.1298802054149011</v>
      </c>
      <c r="K30" s="22">
        <v>-216028.36779009958</v>
      </c>
      <c r="L30" s="21">
        <v>-4.4170575107901442</v>
      </c>
      <c r="M30" s="22">
        <v>419117.8228676006</v>
      </c>
      <c r="N30" s="21">
        <v>8.9655720088091648</v>
      </c>
      <c r="O30" s="2"/>
    </row>
    <row r="31" spans="2:15" ht="15.75" x14ac:dyDescent="0.25">
      <c r="B31" s="14"/>
      <c r="C31" s="15"/>
      <c r="D31" s="15"/>
      <c r="E31" s="15"/>
      <c r="F31" s="21"/>
      <c r="G31" s="15"/>
      <c r="H31" s="21"/>
      <c r="I31" s="15"/>
      <c r="J31" s="21"/>
      <c r="K31" s="15"/>
      <c r="L31" s="21"/>
      <c r="M31" s="15"/>
      <c r="N31" s="21"/>
      <c r="O31" s="2"/>
    </row>
    <row r="32" spans="2:15" ht="15.75" x14ac:dyDescent="0.25">
      <c r="B32" s="14" t="s">
        <v>24</v>
      </c>
      <c r="C32" s="22">
        <v>30285.476541060001</v>
      </c>
      <c r="D32" s="22">
        <v>30924.629864960003</v>
      </c>
      <c r="E32" s="22">
        <v>0</v>
      </c>
      <c r="F32" s="21">
        <v>0</v>
      </c>
      <c r="G32" s="22">
        <v>438.11300959999926</v>
      </c>
      <c r="H32" s="21">
        <v>1.5639644371142822</v>
      </c>
      <c r="I32" s="22">
        <v>639.15332390000117</v>
      </c>
      <c r="J32" s="21">
        <v>2.1104284855265831</v>
      </c>
      <c r="K32" s="22">
        <v>1398.5770600999956</v>
      </c>
      <c r="L32" s="21">
        <v>5.1698599111812893</v>
      </c>
      <c r="M32" s="22">
        <v>2473.5391173000039</v>
      </c>
      <c r="N32" s="21">
        <v>8.6940045260072978</v>
      </c>
      <c r="O32" s="2"/>
    </row>
    <row r="33" spans="2:15" ht="15.75" x14ac:dyDescent="0.25">
      <c r="B33" s="14"/>
      <c r="C33" s="15"/>
      <c r="D33" s="15"/>
      <c r="E33" s="15"/>
      <c r="F33" s="21"/>
      <c r="G33" s="15"/>
      <c r="H33" s="21"/>
      <c r="I33" s="15"/>
      <c r="J33" s="21"/>
      <c r="K33" s="15"/>
      <c r="L33" s="21"/>
      <c r="M33" s="15"/>
      <c r="N33" s="21"/>
      <c r="O33" s="2"/>
    </row>
    <row r="34" spans="2:15" ht="15.75" x14ac:dyDescent="0.25">
      <c r="B34" s="14" t="s">
        <v>25</v>
      </c>
      <c r="C34" s="22">
        <v>4127000.4213719978</v>
      </c>
      <c r="D34" s="22">
        <v>4014233.4226670531</v>
      </c>
      <c r="E34" s="22">
        <v>109750.50764805079</v>
      </c>
      <c r="F34" s="21">
        <v>2.8108845661965627</v>
      </c>
      <c r="G34" s="22">
        <v>-242073.04743000132</v>
      </c>
      <c r="H34" s="21">
        <v>-6.9511363100668504</v>
      </c>
      <c r="I34" s="22">
        <v>-112766.99870494474</v>
      </c>
      <c r="J34" s="21">
        <v>-2.7324203341722941</v>
      </c>
      <c r="K34" s="22">
        <v>167174.84771700221</v>
      </c>
      <c r="L34" s="21">
        <v>5.4396794301039524</v>
      </c>
      <c r="M34" s="22">
        <v>773810.42007105146</v>
      </c>
      <c r="N34" s="21">
        <v>23.879919981160739</v>
      </c>
      <c r="O34" s="2"/>
    </row>
    <row r="35" spans="2:15" ht="15.75" x14ac:dyDescent="0.25">
      <c r="B35" s="14"/>
      <c r="C35" s="15"/>
      <c r="D35" s="26">
        <v>4693041.5580100026</v>
      </c>
      <c r="E35" s="26">
        <v>788558.64299100032</v>
      </c>
      <c r="F35" s="29">
        <v>20.196237508370878</v>
      </c>
      <c r="G35" s="15"/>
      <c r="H35" s="21"/>
      <c r="I35" s="26">
        <v>566041.1366380048</v>
      </c>
      <c r="J35" s="29">
        <v>13.715558004470171</v>
      </c>
      <c r="K35" s="15"/>
      <c r="L35" s="21"/>
      <c r="M35" s="26">
        <v>1452618.555414001</v>
      </c>
      <c r="N35" s="29">
        <v>44.828053443956669</v>
      </c>
      <c r="O35" s="2"/>
    </row>
    <row r="36" spans="2:15" ht="15.75" x14ac:dyDescent="0.25">
      <c r="B36" s="14" t="s">
        <v>26</v>
      </c>
      <c r="C36" s="22">
        <v>1587564.8900000001</v>
      </c>
      <c r="D36" s="22">
        <v>1588523.8999999997</v>
      </c>
      <c r="E36" s="22">
        <v>106726.44999999975</v>
      </c>
      <c r="F36" s="21">
        <v>7.2024992349662735</v>
      </c>
      <c r="G36" s="22">
        <v>-25573.130000000128</v>
      </c>
      <c r="H36" s="21">
        <v>-1.95438472578112</v>
      </c>
      <c r="I36" s="22">
        <v>959.00999999976193</v>
      </c>
      <c r="J36" s="21">
        <v>6.0407609543428609E-2</v>
      </c>
      <c r="K36" s="22">
        <v>-101508.02000000003</v>
      </c>
      <c r="L36" s="21">
        <v>-7.3320889799110098</v>
      </c>
      <c r="M36" s="22">
        <v>305596.73000000004</v>
      </c>
      <c r="N36" s="21">
        <v>23.820271107049678</v>
      </c>
      <c r="O36" s="2"/>
    </row>
    <row r="37" spans="2:15" ht="15.75" x14ac:dyDescent="0.2">
      <c r="B37" s="31" t="s">
        <v>31</v>
      </c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2"/>
    </row>
    <row r="38" spans="2:15" ht="15.75" customHeight="1" x14ac:dyDescent="0.2">
      <c r="B38" s="31" t="s">
        <v>30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3"/>
    </row>
    <row r="39" spans="2:15" ht="18.75" customHeight="1" x14ac:dyDescent="0.25">
      <c r="B39" s="34" t="s">
        <v>29</v>
      </c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5"/>
    </row>
    <row r="40" spans="2:15" ht="15.75" customHeight="1" x14ac:dyDescent="0.25"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</row>
    <row r="41" spans="2:15" ht="15.75" x14ac:dyDescent="0.25">
      <c r="B41" s="2"/>
      <c r="C41" s="2"/>
      <c r="D41" s="37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</sheetData>
  <mergeCells count="18">
    <mergeCell ref="B38:N38"/>
    <mergeCell ref="B37:N37"/>
    <mergeCell ref="K6:L6"/>
    <mergeCell ref="M6:N6"/>
    <mergeCell ref="B40:O40"/>
    <mergeCell ref="B2:N2"/>
    <mergeCell ref="C4:D4"/>
    <mergeCell ref="E4:N4"/>
    <mergeCell ref="C5:C6"/>
    <mergeCell ref="D5:D6"/>
    <mergeCell ref="E5:F6"/>
    <mergeCell ref="G5:J5"/>
    <mergeCell ref="K5:N5"/>
    <mergeCell ref="G6:H6"/>
    <mergeCell ref="I6:J6"/>
    <mergeCell ref="B3:N3"/>
    <mergeCell ref="B4:B7"/>
    <mergeCell ref="B39:N39"/>
  </mergeCells>
  <pageMargins left="0.25" right="0.25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Press Release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Akshara Awasthi</dc:creator>
  <cp:lastModifiedBy>RBIWebsite Support, Nitin</cp:lastModifiedBy>
  <dcterms:created xsi:type="dcterms:W3CDTF">2023-07-28T09:06:36Z</dcterms:created>
  <dcterms:modified xsi:type="dcterms:W3CDTF">2023-07-28T10:42:37Z</dcterms:modified>
</cp:coreProperties>
</file>