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45" windowWidth="17955" windowHeight="11280"/>
  </bookViews>
  <sheets>
    <sheet name="ECS" sheetId="3" r:id="rId1"/>
    <sheet name="NEFT" sheetId="1" r:id="rId2"/>
    <sheet name="RTGS" sheetId="2" r:id="rId3"/>
    <sheet name="Mobile" sheetId="4" r:id="rId4"/>
  </sheets>
  <calcPr calcId="144525"/>
</workbook>
</file>

<file path=xl/calcChain.xml><?xml version="1.0" encoding="utf-8"?>
<calcChain xmlns="http://schemas.openxmlformats.org/spreadsheetml/2006/main">
  <c r="E184" i="4" l="1"/>
  <c r="E185" i="4" s="1"/>
  <c r="D184" i="4"/>
  <c r="D185" i="4" s="1"/>
  <c r="J95" i="3" l="1"/>
  <c r="J96" i="3" s="1"/>
  <c r="I95" i="3"/>
  <c r="I96" i="3" s="1"/>
  <c r="G95" i="3"/>
  <c r="G96" i="3" s="1"/>
  <c r="F95" i="3"/>
  <c r="F96" i="3" s="1"/>
  <c r="G198" i="1" l="1"/>
  <c r="F198" i="1"/>
  <c r="E198" i="1"/>
  <c r="D198" i="1"/>
</calcChain>
</file>

<file path=xl/sharedStrings.xml><?xml version="1.0" encoding="utf-8"?>
<sst xmlns="http://schemas.openxmlformats.org/spreadsheetml/2006/main" count="816" uniqueCount="640">
  <si>
    <t>NATIONAL ELECTRONIC FUND TRANSFER (NEFT) - MARCH 2018</t>
  </si>
  <si>
    <t>Sr. No.</t>
  </si>
  <si>
    <t>BANK</t>
  </si>
  <si>
    <t>TOTAL OUTWARD DEBITS</t>
  </si>
  <si>
    <t>RECEIVED INWARD CREDITS</t>
  </si>
  <si>
    <t>NO. OF TRANSACTIONS</t>
  </si>
  <si>
    <t>AMOUNT (Rs. Million)</t>
  </si>
  <si>
    <t>ABHYUDAYA CO-OP BANK LTD</t>
  </si>
  <si>
    <t>ABU DHABI COMMERCIAL BANK</t>
  </si>
  <si>
    <t>AHMEDABAD MERCANTILE COOP BANK</t>
  </si>
  <si>
    <t>AIRTEL PAYMENTS BANK LIMITED</t>
  </si>
  <si>
    <t>AKOLA DISTRICT CENTRAL CO-OP BANK</t>
  </si>
  <si>
    <t>ALLAHABAD BANK</t>
  </si>
  <si>
    <t>ALMORA URBAN CO-OPERATIVE BANK LTD</t>
  </si>
  <si>
    <t>ANDHRA BANK</t>
  </si>
  <si>
    <t>ANDHRA PRAGATHI GRAMEENA BANK</t>
  </si>
  <si>
    <t>ANZ Banking Group Limited</t>
  </si>
  <si>
    <t>AU SMALL FINANCE BANK LIMITED</t>
  </si>
  <si>
    <t>AXIS BANK</t>
  </si>
  <si>
    <t>Aditya Birla Idea Payments Bank Ltd</t>
  </si>
  <si>
    <t>Akola Janata Commercial Co-Op Bank</t>
  </si>
  <si>
    <t>B N PARIBAS</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</si>
  <si>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</si>
  <si>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</si>
  <si>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</si>
  <si>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</si>
  <si>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</si>
  <si>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</si>
  <si>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</si>
  <si>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</si>
  <si>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</si>
  <si>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</si>
  <si>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</si>
  <si>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</si>
  <si>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BHARAT CO-OP BANK LTD</t>
  </si>
  <si>
    <t>CANARA BANK</t>
  </si>
  <si>
    <t>CAPITAL LOCAL AREA BANK LTD</t>
  </si>
  <si>
    <t>CATHOLIC SYRIAN BANK LTD.</t>
  </si>
  <si>
    <t>CENTRAL BANK OF INDIA</t>
  </si>
  <si>
    <t>CITI BANK</t>
  </si>
  <si>
    <t>CITIZEN CREDIT COOPERATIVE BANK LTD</t>
  </si>
  <si>
    <t>CITY UNION BANK LTD</t>
  </si>
  <si>
    <t>CORPORATION BANK</t>
  </si>
  <si>
    <t>COSMOS COOPERATIVE BANK</t>
  </si>
  <si>
    <t>CREDIT AGRICOLE CORP N INVSMNT BANK</t>
  </si>
  <si>
    <t>CREDIT SUISSE AG</t>
  </si>
  <si>
    <t>CTBC BANK CO LTD</t>
  </si>
  <si>
    <t>DCB BANK LIMITED</t>
  </si>
  <si>
    <t>DELHI STATE CO OP BANK LTD</t>
  </si>
  <si>
    <t>DENA BANK</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</si>
  <si>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</si>
  <si>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</si>
  <si>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</si>
  <si>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</si>
  <si>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</si>
  <si>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</si>
  <si>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</si>
  <si>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</si>
  <si>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</si>
  <si>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</si>
  <si>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</si>
  <si>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</si>
  <si>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</si>
  <si>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</si>
  <si>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</si>
  <si>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</si>
  <si>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</si>
  <si>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</si>
  <si>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</si>
  <si>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</si>
  <si>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</si>
  <si>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</si>
  <si>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</si>
  <si>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</si>
  <si>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</si>
  <si>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</si>
  <si>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INDIAN BANK</t>
  </si>
  <si>
    <t>INDIAN OVERSEAS BANK</t>
  </si>
  <si>
    <t>INDUSIND BANK</t>
  </si>
  <si>
    <t>INDUSTRIAL AND COM BANK OF CHINA LT</t>
  </si>
  <si>
    <t>INDUSTRIAL BANK OF KOREA</t>
  </si>
  <si>
    <t>JALGAON JANATA SAHKARI BANK LTD</t>
  </si>
  <si>
    <t>JALGAON PEOPLES COOP BANK LTD</t>
  </si>
  <si>
    <t>JAMMU AND KASHMIR BANK LTD</t>
  </si>
  <si>
    <t>JANAKALYAN SAHAKARI BANK LTD</t>
  </si>
  <si>
    <t>JANATA SAHAKARI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</si>
  <si>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</si>
  <si>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</si>
  <si>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</si>
  <si>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</si>
  <si>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</si>
  <si>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</si>
  <si>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</si>
  <si>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</si>
  <si>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</si>
  <si>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</si>
  <si>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</si>
  <si>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KOREA EXCHANGE BANK</t>
  </si>
  <si>
    <t>KOTAK MAHINDRA BANK LTD</t>
  </si>
  <si>
    <t>KURMANCHAL NAGAR SAHAKARI BANK</t>
  </si>
  <si>
    <t>Kerala Gramin Bank</t>
  </si>
  <si>
    <t>Kozhikode District Coop Bank Ltd.</t>
  </si>
  <si>
    <t>Krung Thai Bank PCL</t>
  </si>
  <si>
    <t>LAKSHMI VILAS BANK LTD</t>
  </si>
  <si>
    <t>MAHANAGAR COOP BANK LTD</t>
  </si>
  <si>
    <t>MAHARASHTRA GRAMIN BANK</t>
  </si>
  <si>
    <t>MAHARASHTRA STATE CO-OP BANK LTD</t>
  </si>
  <si>
    <t>MASHREQ BANK</t>
  </si>
  <si>
    <t>MEHSANA URBAN COOPERATIVE BANK LTD</t>
  </si>
  <si>
    <t>MIZUHO CORPORATE BANK LTD</t>
  </si>
  <si>
    <t>MUMBAI DISTRICT CENTRAL CO-OP. BANK</t>
  </si>
  <si>
    <t>MUNICIPAL COOP BANK LTD</t>
  </si>
  <si>
    <t>NAGAR URBAN COOP BANK LTD</t>
  </si>
  <si>
    <t>NAGPUR NAGRIK SAHAKARI BANK LTD</t>
  </si>
  <si>
    <t>NAINITAL BANK LTD</t>
  </si>
  <si>
    <t>NATIONAL AUSTRALIA BANK</t>
  </si>
  <si>
    <t>NATIONAL BANK OF ABU DHABI PJSC</t>
  </si>
  <si>
    <t>NEW INDIA CO-OP BANK</t>
  </si>
  <si>
    <t>NKGSB BANK</t>
  </si>
  <si>
    <t>NORTH EAST SMALL FINANCE BANK LTD</t>
  </si>
  <si>
    <t>NUTAN NAGARIK SAHAKARI BANK LTD</t>
  </si>
  <si>
    <t>ORIENTAL BANK OF COMMERCE</t>
  </si>
  <si>
    <t>PRATHAMA BANK</t>
  </si>
  <si>
    <t>PRIME CO-OP BANK LTD. SURAT</t>
  </si>
  <si>
    <t>PUNJAB AND MAHARASHTRA CO BANK</t>
  </si>
  <si>
    <t>PUNJAB AND SIND BANK</t>
  </si>
  <si>
    <t>PUNJAB NATIONAL BANK</t>
  </si>
  <si>
    <t>Paytm Payments Bank Limited</t>
  </si>
  <si>
    <t>Pragathi Krishna Gramin Bank</t>
  </si>
  <si>
    <t>QATAR NATIONAL BANK SAQ</t>
  </si>
  <si>
    <t>RABOBANK INTERNATIONAL</t>
  </si>
  <si>
    <t>RAJGURUNAGAR SAHAKARI BANK LTD</t>
  </si>
  <si>
    <t>RAJKOT NAGARIK SAHAKARI BANK LTD</t>
  </si>
  <si>
    <t>RBI,PAD</t>
  </si>
  <si>
    <t>RBL BANK LTD</t>
  </si>
  <si>
    <t>SAMARTH SAHAKARI BANK LTD SOLAPUR</t>
  </si>
  <si>
    <t>SARASWAT CO-OP BANK LTD.</t>
  </si>
  <si>
    <t>SBER BANK</t>
  </si>
  <si>
    <t>SEVA VIKAS COOPERATIVE BANK LTD</t>
  </si>
  <si>
    <t>SHAMRAO VITHAL CO-OP BANK LTD</t>
  </si>
  <si>
    <t>SHIKSHAK SAHAKARI BANK LTD</t>
  </si>
  <si>
    <t>SHINHAN BANK</t>
  </si>
  <si>
    <t>SHIVALIK MERCANTILE CO-OP BANK</t>
  </si>
  <si>
    <t>SHRI CHHATRAPATI SHAHU URBAN COOP B</t>
  </si>
  <si>
    <t>SIDBI</t>
  </si>
  <si>
    <t>SOCIETE GENERALE</t>
  </si>
  <si>
    <t>SOLAPUR JANATA SAHAKARI BANK LTD</t>
  </si>
  <si>
    <t>SOUTH INDIAN BANK</t>
  </si>
  <si>
    <t>STANDARD CHARTERED BANK</t>
  </si>
  <si>
    <t>STATE BANK OF INDIA</t>
  </si>
  <si>
    <t>STATE BANK OF MAURITIUS</t>
  </si>
  <si>
    <t>SUMITOMO MITSUI BANKING CORPORATION</t>
  </si>
  <si>
    <t>SURAT DISTRICT COOPERATIVE BANK Ltd</t>
  </si>
  <si>
    <t>SURAT NATIONAL CO-OP BANK LTD</t>
  </si>
  <si>
    <t>SURAT PEOPLES COOPERATIVE BANK</t>
  </si>
  <si>
    <t>SURYODAY SMALL FINANCE BANK LTD</t>
  </si>
  <si>
    <t>SUTEX COOP BANK</t>
  </si>
  <si>
    <t>SYNDICATE BANK</t>
  </si>
  <si>
    <t>Sindhudurg DCCB LTD</t>
  </si>
  <si>
    <t>TAMIL NADU STATE APEX COOP BANK</t>
  </si>
  <si>
    <t>TAMILNADU MERCANTILE BANK</t>
  </si>
  <si>
    <t>TELANGANA STATE COOP APEX BANK LTD</t>
  </si>
  <si>
    <t>TEXTILE TRADERS COOP BANK LTD</t>
  </si>
  <si>
    <t>THANE BHARAT SAHAKARI BANK LTD</t>
  </si>
  <si>
    <t>THANE DISTRICT CENTRAL COOP BANK LT</t>
  </si>
  <si>
    <t>THANE JANATA SAHAKARI BANK LTD</t>
  </si>
  <si>
    <t>THE A. P. MAHESH URBAN CO-OP BANK L</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</si>
  <si>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</si>
  <si>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</si>
  <si>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</si>
  <si>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</si>
  <si>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</si>
  <si>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</si>
  <si>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</si>
  <si>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NASIK MERCHANTS CO-OP BANK LTD.</t>
  </si>
  <si>
    <t>THE NAVNIRMAN COOPERATIVE BANK LTD</t>
  </si>
  <si>
    <t>THE PANDHARPUR URBAN CO-OP BANK</t>
  </si>
  <si>
    <t>THE RAJASTHAN ST. COOP. BANK LTD</t>
  </si>
  <si>
    <t>THE ROYAL BANK OF SCOTLAND PLC</t>
  </si>
  <si>
    <t>THE SAHEBRAO DESHMUKH COOP BANK LTD</t>
  </si>
  <si>
    <t>THE VARACHHA CO-OP. BANK LTD</t>
  </si>
  <si>
    <t>THE VISHWESHWAR SAHAKARI BANK LTD</t>
  </si>
  <si>
    <t>THE ZOROASTRIAN CO-OP BANK LTD</t>
  </si>
  <si>
    <t>TUMKUR GRAIN MERCHANTS COOP BANK</t>
  </si>
  <si>
    <t>The Gadchiroli Dist Co-Op Bank</t>
  </si>
  <si>
    <t>UCO BANK</t>
  </si>
  <si>
    <t>UJJIVAN SMALL FINANCE BANK LTD.</t>
  </si>
  <si>
    <t>UNION BANK OF INDIA</t>
  </si>
  <si>
    <t>UNITED BANK OF INDIA</t>
  </si>
  <si>
    <t>UNITED OVERSEAS BANK LTD</t>
  </si>
  <si>
    <t>UTKARSH SMALL FINANCE BANK LTD</t>
  </si>
  <si>
    <t>VASAI VIKAS SAHAKARI BANK LTD</t>
  </si>
  <si>
    <t>VIJAYA BANK</t>
  </si>
  <si>
    <t>WEST BENGAL STATE COOPERATIVE BANK</t>
  </si>
  <si>
    <t>WESTPAC BANKING CORPORATION</t>
  </si>
  <si>
    <t>WOORI BANK</t>
  </si>
  <si>
    <t>YES BANK</t>
  </si>
  <si>
    <t>ZILA SAHKARI BANK LTD GHAZIABAD</t>
  </si>
  <si>
    <t>TOTAL</t>
  </si>
  <si>
    <t>Total (No. of transactions in mn and Amount in bn)</t>
  </si>
  <si>
    <t>APNA SAHAKARI BANK LTD</t>
  </si>
  <si>
    <t>Bank Wise RTGS Inward and Outward - March 2018</t>
  </si>
  <si>
    <t>Participant</t>
  </si>
  <si>
    <t>INWARD</t>
  </si>
  <si>
    <t>OUTWARD</t>
  </si>
  <si>
    <t>Volume</t>
  </si>
  <si>
    <t>Value (in Rupees Billions)</t>
  </si>
  <si>
    <t>Interbank</t>
  </si>
  <si>
    <t>Customer</t>
  </si>
  <si>
    <t>Total</t>
  </si>
  <si>
    <t>%</t>
  </si>
  <si>
    <t>ABHYUDAYA CO-OPERATIVE BANK LTD</t>
  </si>
  <si>
    <t>ABU DHABI COMMERCIAL BANK PJSC</t>
  </si>
  <si>
    <t>ADITYA BIRLA IDEA PAYMENTS BANK LIMITED</t>
  </si>
  <si>
    <t>AIRTEL PAYMENTS BANK LTD.</t>
  </si>
  <si>
    <t>ALMORA URBAN CO-OPERATIVE BANK LTD.</t>
  </si>
  <si>
    <t>ANDHRA PRADESH STATE CO-OPERATIVE BANK LTD.</t>
  </si>
  <si>
    <t>APNA SAHAKARI BANK LTD.</t>
  </si>
  <si>
    <t>AUSTRALIA AND NEW ZEALAND BANKING GROUP LIMITED</t>
  </si>
  <si>
    <t>BANK OF AMERICA NA</t>
  </si>
  <si>
    <t>BANK OF BAHRAIN &amp; KUWAIT B S C</t>
  </si>
  <si>
    <t>BARCLAYS BANK PLC</t>
  </si>
  <si>
    <t>BASSEIN CATHOLIC CO-OPERATIVE BANK LTD.</t>
  </si>
  <si>
    <t>BNP PARIBAS</t>
  </si>
  <si>
    <t xml:space="preserve">CANARA BANK </t>
  </si>
  <si>
    <t>CAPITAL SMALL FINANCE BANK LIMITED</t>
  </si>
  <si>
    <t>CATHOLIC SYRIAN BANK LTD</t>
  </si>
  <si>
    <t>CITI BANK N.A.</t>
  </si>
  <si>
    <t>CITIZEN CREDIT CO-OP BANK LTD.</t>
  </si>
  <si>
    <t>CITY UNION BANK</t>
  </si>
  <si>
    <t>COOPERATIEVE RABOBANK U.A.</t>
  </si>
  <si>
    <t>CREDIT AGRICOLE CORPORATE AND INVESTMENT BANK</t>
  </si>
  <si>
    <t>CTBC Bank CO., Ltd.</t>
  </si>
  <si>
    <t>DBS BANK</t>
  </si>
  <si>
    <t>DCB BANK LTD.</t>
  </si>
  <si>
    <t>DEOGIRI NAGARI SAHAKARI BANK LTD AURANGABAD</t>
  </si>
  <si>
    <t>DEPOSIT INSURANCE AND CREDIT GUARANTEE CORPORATION</t>
  </si>
  <si>
    <t>DEUTSCHE BANK AG</t>
  </si>
  <si>
    <t>DHANLAXMI BANK LTD.</t>
  </si>
  <si>
    <t>DMK JAOLI SAHAKARI BANK LTD.</t>
  </si>
  <si>
    <t>DOHA BANK</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</si>
  <si>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</si>
  <si>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</si>
  <si>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</si>
  <si>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</si>
  <si>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</si>
  <si>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</si>
  <si>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</si>
  <si>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</si>
  <si>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</si>
  <si>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</si>
  <si>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</si>
  <si>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HDFC BANK LTD.</t>
  </si>
  <si>
    <t>ICICI BANK LTD.</t>
  </si>
  <si>
    <t>ICICI SECURITIES PRIMARY DEALERSHIP LTD.</t>
  </si>
  <si>
    <t>IDBI BANK LTD.</t>
  </si>
  <si>
    <t>IDFC Bank Limited</t>
  </si>
  <si>
    <t>Idukki District Cooperative Bank Limited</t>
  </si>
  <si>
    <t xml:space="preserve">INDIAN CLEARING CORPORATION LTD. </t>
  </si>
  <si>
    <t>INDUSIND BANK LTD.</t>
  </si>
  <si>
    <t>INDUSTRIAL AND COMMERCIAL BANK OF CHINA LTD.</t>
  </si>
  <si>
    <t>JALGAON JANATA SAHAKARI BANK LTD.</t>
  </si>
  <si>
    <t>JANASEVA SAHAKARI BANK (BORIVLI) LTD.</t>
  </si>
  <si>
    <t>JANASEVA SAHAKARI BANK LTD., PUNE</t>
  </si>
  <si>
    <t>JANATA SAHAKARI BANK LTD., PUNE</t>
  </si>
  <si>
    <t>JANKALYAN SAHAKARI BANK LTD.</t>
  </si>
  <si>
    <t>JP MORGAN CHASE BANK</t>
  </si>
  <si>
    <t>KALLAPPANNA AWADE ICHALKARANJI JANATA SAH BANK LTD</t>
  </si>
  <si>
    <t>KARNATAKA STATE CO-OPERATIVE APEX BANK LTD.</t>
  </si>
  <si>
    <t>KARNATAKA VIKAS GRAMEENA BANK</t>
  </si>
  <si>
    <t>KEB HANA BANK</t>
  </si>
  <si>
    <t>KERALA GRAMIN BANK</t>
  </si>
  <si>
    <t>KOTAK MAHINDRA BANK LTD.</t>
  </si>
  <si>
    <t>KRUNG THAI BANK PLC</t>
  </si>
  <si>
    <t>KURMANCHAL NAGAR SAHAKARI BANK LTD.</t>
  </si>
  <si>
    <t>MAHANAGAR CO-OPERATIVE BANK LTD.</t>
  </si>
  <si>
    <t>MASHREQBANK PSC</t>
  </si>
  <si>
    <t>MEHSANA URBAN CO-OPERATIVE BANK LTD.</t>
  </si>
  <si>
    <t>MIZUHO BANK LTD.</t>
  </si>
  <si>
    <t>MORGAN STANLEY INDIA PRIMARY DEALER PVT LTD.</t>
  </si>
  <si>
    <t>MUMBAI DISTRICT CENTRAL CO-OPERATIVE BANK LTD.</t>
  </si>
  <si>
    <t>NAGAR URBAN COOPERATIVE BANK LTD</t>
  </si>
  <si>
    <t>NAGPUR NAGRIK SAHAKARI BANK LTD.</t>
  </si>
  <si>
    <t>NASIK MERCHANTS CO-OPERATIVE BANK LTD.</t>
  </si>
  <si>
    <t>NATIONAL AUSTRALIA BANK LTD.</t>
  </si>
  <si>
    <t>NATIONAL SECURITIES CLEARING CORPORATION LTD.</t>
  </si>
  <si>
    <t>NEW INDIA CO-OPERATIVE BANK LTD.</t>
  </si>
  <si>
    <t>NKGSB CO-OPERATIVE BANK LTD.</t>
  </si>
  <si>
    <t>NOMURA FIXED INCOME SECURITIES PVT LTD.</t>
  </si>
  <si>
    <t>NORTH EAST SMALL FINANCE BANK LIMITED</t>
  </si>
  <si>
    <t>NUTAN NAGARIK SAHAKARI BANK LTD.</t>
  </si>
  <si>
    <t>ORISSA STATE CO-OPERATIVE BANK LTD.</t>
  </si>
  <si>
    <t>PAYTM PAYMENTS BANK LIMITED</t>
  </si>
  <si>
    <t>PNB GILTS LTD.</t>
  </si>
  <si>
    <t>PRAGATHI KRISHNA GRAMIN BANK</t>
  </si>
  <si>
    <t>PRIME CO-OPERATIVE BANK LTD</t>
  </si>
  <si>
    <t>PT BANK MAYBANK INDONESIA TBK</t>
  </si>
  <si>
    <t>PUNJAB &amp; MAHARASHTRA CO-OPERATIVE BANK LTD.</t>
  </si>
  <si>
    <t>RAJGURUNAGAR SAHKARI BANK LTD.</t>
  </si>
  <si>
    <t>RAJKOT NAGRIK SAHAKARI BANK LTD.</t>
  </si>
  <si>
    <t>RBL BANK LTD.</t>
  </si>
  <si>
    <t>RESERVE BANK OF INDIA</t>
  </si>
  <si>
    <t>SAMARTH SAHAKARI BANK LTD; SOLAPUR</t>
  </si>
  <si>
    <t>SBERBANK</t>
  </si>
  <si>
    <t>SBI DFHI LTD.</t>
  </si>
  <si>
    <t>SBM BANK (MAURITIUS) LTD.</t>
  </si>
  <si>
    <t>SHIKSHAK SAHAKARI BANK LTD.</t>
  </si>
  <si>
    <t>SHIVALIK MERCANTILE CO-OP BANK LTD</t>
  </si>
  <si>
    <t xml:space="preserve">SHRI CHHATRAPATI RAJARSHI SHAHU URBAN CO-OP BANK </t>
  </si>
  <si>
    <t>Sindhudurg District Central Cooperative Bank Ltd.</t>
  </si>
  <si>
    <t>SMALL INDUSTRIES DEVELOPMENT BANK OF INDIA</t>
  </si>
  <si>
    <t>SOLAPUR JANATA SAHAKARI BANK LTD.</t>
  </si>
  <si>
    <t>STCI PRIMARY DEALER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</si>
  <si>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</si>
  <si>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</si>
  <si>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</si>
  <si>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</si>
  <si>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</si>
  <si>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</si>
  <si>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</si>
  <si>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</si>
  <si>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</si>
  <si>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THE AKOLA DISTRICT CENTRAL CO-OPERATIVE BANK LTD.</t>
  </si>
  <si>
    <t>THE AKOLA JANATA COMMERCIAL COOPERATIVE BANK LTD</t>
  </si>
  <si>
    <t>THE A.P. MAHESH CO-OPERATIVE URBAN BANK LTD</t>
  </si>
  <si>
    <t>THE BANK OF NOVA SCOTIA</t>
  </si>
  <si>
    <t>THE BANK OF TOKYO MITSUBISHI UFJ LTD</t>
  </si>
  <si>
    <t>THE BARAMATI SAHAKARI BANK LIMITED</t>
  </si>
  <si>
    <t>THE BHARAT CO-OPERATIVE BANK (MUMBAI) LTD.</t>
  </si>
  <si>
    <t>THE CLEARING CORPORATION OF INDIA LTD.</t>
  </si>
  <si>
    <t>THE COSMOS CO-OPERATIVE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</si>
  <si>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</si>
  <si>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</si>
  <si>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</si>
  <si>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</si>
  <si>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</si>
  <si>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</si>
  <si>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</si>
  <si>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</si>
  <si>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</si>
  <si>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</si>
  <si>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</si>
  <si>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</si>
  <si>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</si>
  <si>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</si>
  <si>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</si>
  <si>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Kozhikode District Cooperative Bank Limited</t>
  </si>
  <si>
    <t>THE LAKSHMI VILAS BANK LTD.</t>
  </si>
  <si>
    <t>THE MAHARASHTRA STATE CO-OPERATIVE BANK LTD.</t>
  </si>
  <si>
    <t>THE MUNICIPAL CO-OPERATIVE BANK LTD., MUMBAI</t>
  </si>
  <si>
    <t>THE NAINITAL BANK LTD.</t>
  </si>
  <si>
    <t>THE NAVNIRMAN CO-OPERATIVE BANK LIMITED</t>
  </si>
  <si>
    <t>THE PANDHARPUR URBAN COOP BANK LTD</t>
  </si>
  <si>
    <t>THE RAJASTHAN STATE CO-OPERATIVE BANK LTD.</t>
  </si>
  <si>
    <t>THE SAHEBRAO DESHMUKH CO-OPERATIVE BANK LTD.</t>
  </si>
  <si>
    <t>THE SARASWAT CO-OPERATIVE BANK LTD.</t>
  </si>
  <si>
    <t>THE SEVA VIKAS CO-OPERATIVE BANK LTD.</t>
  </si>
  <si>
    <t>THE SURAT DISTRICT CO-OPERATIVE BANK LTD.</t>
  </si>
  <si>
    <t>THE SURAT PEOPLE'S CO-OPERATIVE BANK LTD.</t>
  </si>
  <si>
    <t>THE SUTEX CO-OPERATIVE BANK LTD.</t>
  </si>
  <si>
    <t>THE TAMILNADU STATE APEX CO-OPERATIVE BANK LTD.</t>
  </si>
  <si>
    <t>THE VARACHHA CO-OPERATIVE BANK LTD., SURAT</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</si>
  <si>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</si>
  <si>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</si>
  <si>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</si>
  <si>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</si>
  <si>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</si>
  <si>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</si>
  <si>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</si>
  <si>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VASAI VIKAS SAHAKARI BANK LTD.</t>
  </si>
  <si>
    <t>YES BANK LTD</t>
  </si>
  <si>
    <t>ECS - All Centres' Transaction Details for the month of March 2018</t>
  </si>
  <si>
    <t>S.No</t>
  </si>
  <si>
    <t>Centre Name</t>
  </si>
  <si>
    <t>Bank Name</t>
  </si>
  <si>
    <t>ECS (CREDIT)</t>
  </si>
  <si>
    <t>ECS (DEBIT)</t>
  </si>
  <si>
    <t>No. Of Users</t>
  </si>
  <si>
    <t>Value</t>
  </si>
  <si>
    <t>AGARTALA</t>
  </si>
  <si>
    <t>AGRA</t>
  </si>
  <si>
    <t>AMRITSAR</t>
  </si>
  <si>
    <t>ANAND</t>
  </si>
  <si>
    <t>ASANSOL</t>
  </si>
  <si>
    <t>AURANGABAD</t>
  </si>
  <si>
    <t>BELGAUM</t>
  </si>
  <si>
    <t>BHAVNAGAR</t>
  </si>
  <si>
    <t>BHILWARA</t>
  </si>
  <si>
    <t>STATE BANK OF BIKANER AND JAIPUR</t>
  </si>
  <si>
    <t>BIJAPUR</t>
  </si>
  <si>
    <t>BIKANER</t>
  </si>
  <si>
    <t>BURDWAN</t>
  </si>
  <si>
    <t>COIMBATORE</t>
  </si>
  <si>
    <t>CUTTACK</t>
  </si>
  <si>
    <t>DAVANGERE</t>
  </si>
  <si>
    <t>STATE BANK OF MYSORE</t>
  </si>
  <si>
    <t>DEHRADUN</t>
  </si>
  <si>
    <t>DURGAPUR</t>
  </si>
  <si>
    <t>ERNAKULAM</t>
  </si>
  <si>
    <t>STATE BANK OF TRAVANCORE</t>
  </si>
  <si>
    <t xml:space="preserve">ERODE </t>
  </si>
  <si>
    <t>GADAG</t>
  </si>
  <si>
    <t>GANGTOK</t>
  </si>
  <si>
    <t>GULBARGA</t>
  </si>
  <si>
    <t>STATE BANK OF HYDERABAD</t>
  </si>
  <si>
    <t>HALDIA</t>
  </si>
  <si>
    <t>HASSAN</t>
  </si>
  <si>
    <t>HUBLI</t>
  </si>
  <si>
    <t>IMPHAL</t>
  </si>
  <si>
    <t>JALANDHAR</t>
  </si>
  <si>
    <t>JAMNAGAR</t>
  </si>
  <si>
    <t>JODHPUR</t>
  </si>
  <si>
    <t>KAKINADA</t>
  </si>
  <si>
    <t>KOLHAPUR</t>
  </si>
  <si>
    <t>KOTA</t>
  </si>
  <si>
    <t>KOZHIKODE</t>
  </si>
  <si>
    <t>LUDHIANA</t>
  </si>
  <si>
    <t>MADURAI</t>
  </si>
  <si>
    <t>MANDYA</t>
  </si>
  <si>
    <t>MANGALORE</t>
  </si>
  <si>
    <t>MYSORE</t>
  </si>
  <si>
    <t>NELLORE</t>
  </si>
  <si>
    <t>PANAJI</t>
  </si>
  <si>
    <t>PONDICHERRY</t>
  </si>
  <si>
    <t>RAICHUR</t>
  </si>
  <si>
    <t>RAJKOT</t>
  </si>
  <si>
    <t>SALEM</t>
  </si>
  <si>
    <t>SHILLONG</t>
  </si>
  <si>
    <t>SHIMOGA</t>
  </si>
  <si>
    <t>SILIGURI</t>
  </si>
  <si>
    <t>SURAT</t>
  </si>
  <si>
    <t>TIRUCHIRAPALLI</t>
  </si>
  <si>
    <t>TIRUNELVELI</t>
  </si>
  <si>
    <t>TIRUPATI</t>
  </si>
  <si>
    <t>TIRUPUR</t>
  </si>
  <si>
    <t>TRICHUR</t>
  </si>
  <si>
    <t>TUMKUR</t>
  </si>
  <si>
    <t>UDAIPUR</t>
  </si>
  <si>
    <t>UDUPI</t>
  </si>
  <si>
    <t>VADODARA</t>
  </si>
  <si>
    <t>VARANASI</t>
  </si>
  <si>
    <t>VISAKHAPATNAM</t>
  </si>
  <si>
    <t>AHMEDABAD</t>
  </si>
  <si>
    <t>ALLAHABAD</t>
  </si>
  <si>
    <t>BANGALORE</t>
  </si>
  <si>
    <t>BHOPAL</t>
  </si>
  <si>
    <t>BHUBANESWAR</t>
  </si>
  <si>
    <t>CHANDIGARH</t>
  </si>
  <si>
    <t>CHENNAI</t>
  </si>
  <si>
    <t>DHANBAD</t>
  </si>
  <si>
    <t>GORAKHPUR</t>
  </si>
  <si>
    <t>GUWAHATI</t>
  </si>
  <si>
    <t>GWALIOR</t>
  </si>
  <si>
    <t>HYDERABAD</t>
  </si>
  <si>
    <t>INDORE</t>
  </si>
  <si>
    <t>JABALPUR</t>
  </si>
  <si>
    <t>JAIPUR</t>
  </si>
  <si>
    <t>JAMMU</t>
  </si>
  <si>
    <t>JAMSHEDPUR</t>
  </si>
  <si>
    <t>KANPUR</t>
  </si>
  <si>
    <t>KOLKATA CPC</t>
  </si>
  <si>
    <t>LUCKNOW</t>
  </si>
  <si>
    <t>MUMBAI</t>
  </si>
  <si>
    <t>NAGPUR</t>
  </si>
  <si>
    <t>NASIK</t>
  </si>
  <si>
    <t>NEW DELHI</t>
  </si>
  <si>
    <t>PATNA</t>
  </si>
  <si>
    <t>PUNE</t>
  </si>
  <si>
    <t>RAIPUR</t>
  </si>
  <si>
    <t>RANCHI</t>
  </si>
  <si>
    <t>SHIMLA</t>
  </si>
  <si>
    <t>SOLAPUR</t>
  </si>
  <si>
    <t>TRIVANDRUM</t>
  </si>
  <si>
    <r>
      <t xml:space="preserve">Total (Volume in million, Value in </t>
    </r>
    <r>
      <rPr>
        <b/>
        <sz val="10"/>
        <rFont val="Rupee Foradian"/>
        <family val="2"/>
      </rPr>
      <t>`</t>
    </r>
    <r>
      <rPr>
        <b/>
        <sz val="10"/>
        <rFont val="Arial"/>
        <family val="2"/>
      </rPr>
      <t xml:space="preserve"> billion)</t>
    </r>
  </si>
  <si>
    <t>Bank-wise Mobile Banking Transactions for the month of March 2018</t>
  </si>
  <si>
    <t>Volume (Actual)</t>
  </si>
  <si>
    <t>Value (In Rs'000)</t>
  </si>
  <si>
    <t>A P MAHESH CO-OP URBAN BANK LTD</t>
  </si>
  <si>
    <t>Abhyudaya Co-op. Bank Ltd.</t>
  </si>
  <si>
    <t>Adarniya P D Patilsaheb Sahakari Bank Ltd., Karad</t>
  </si>
  <si>
    <t>AHMEDNAGAR MERCHANTS CO-OP. BANK LTD., AHMEDNAGAR</t>
  </si>
  <si>
    <t>Allahabad Bank</t>
  </si>
  <si>
    <t>Allahabad U P Gramin Bank</t>
  </si>
  <si>
    <t>Ambarnath Jai-Hind Co-operative Bank Ltd.</t>
  </si>
  <si>
    <t>Andhra Bank</t>
  </si>
  <si>
    <t>Apna Sahakari Bank Ltd.</t>
  </si>
  <si>
    <t>Assam Gramin Vikash Bank</t>
  </si>
  <si>
    <t>AXIS BANK LTD</t>
  </si>
  <si>
    <t>BANASKANTHA DISTRICT CO-OP. BANK LTD.</t>
  </si>
  <si>
    <t>Bandhan Bank</t>
  </si>
  <si>
    <t>Bank of India</t>
  </si>
  <si>
    <t>Bank of Maharashtra</t>
  </si>
  <si>
    <t>Baroda UP Gramin Bank</t>
  </si>
  <si>
    <t>BASSEIN CATHOLIC CO-OP. BANK LTD</t>
  </si>
  <si>
    <t>BHAGINI NIVEDITA SAHAKARI BANK LTD., PUNE</t>
  </si>
  <si>
    <t>BHARAT CO-OPERATIVE BANK LTD.</t>
  </si>
  <si>
    <t>Canara Bank</t>
  </si>
  <si>
    <t>CATHOLIC SYRIAN BANK LIMITED</t>
  </si>
  <si>
    <t>Central Bank of India</t>
  </si>
  <si>
    <t>CitizenCredit Co-op. Bank Ltd.</t>
  </si>
  <si>
    <t>Corporation Bank</t>
  </si>
  <si>
    <t>DBS BANK LIMITED</t>
  </si>
  <si>
    <t>DCB Bank Ltd.</t>
  </si>
  <si>
    <t>Dena Bank</t>
  </si>
  <si>
    <t>Deutsche Bank</t>
  </si>
  <si>
    <t>DHANLAXMI BANK LIMITED</t>
  </si>
  <si>
    <t>DOMBIVALI NAGRIK SAHAKARI LTD</t>
  </si>
  <si>
    <t>ESAF SMALL FINANCE BANK</t>
  </si>
  <si>
    <t>FINCARE SMALL FINANCE BANK</t>
  </si>
  <si>
    <t>Fingrowth Co-operative Bank Ltd.</t>
  </si>
  <si>
    <t>Fino Payments Bank</t>
  </si>
  <si>
    <t>G.P. PARSIK JANATA SAHAKARI BANK LTD.</t>
  </si>
  <si>
    <t>GREATER BOMBAY CO.OP BANK LIMITED</t>
  </si>
  <si>
    <t>HIMACHAL PRADESH GRAMIN BANK</t>
  </si>
  <si>
    <t>HSBC</t>
  </si>
  <si>
    <t>HUTATMA SAHKARI BANK LTD., WALWA</t>
  </si>
  <si>
    <t>IDBI LTD.</t>
  </si>
  <si>
    <t>IDFC Bank Ltd.</t>
  </si>
  <si>
    <t>Indian Bank</t>
  </si>
  <si>
    <t>INDUSIND BANK LTD</t>
  </si>
  <si>
    <t>JALGAON JANATA SAHAKARI BANK LTD., JALGAON</t>
  </si>
  <si>
    <t>JAMMU AND KASHMIR BANK</t>
  </si>
  <si>
    <t>JANAKALYAN SAHAKARI BANK LTD.</t>
  </si>
  <si>
    <t>JANTA SAHAKARI BANK PUNE</t>
  </si>
  <si>
    <t>Kallappanna Awade Ichalkaranji Janata Sah. Bank Ltd., Ichalkaranji</t>
  </si>
  <si>
    <t>Karnataka Bank Ltd</t>
  </si>
  <si>
    <t>KARUR VYSYA BANK LTD</t>
  </si>
  <si>
    <t xml:space="preserve">KERALA GRAMIN BANK </t>
  </si>
  <si>
    <t>Kozhikode District Co-op. Bank</t>
  </si>
  <si>
    <t>Lakhimpur Urban Co-op.Bank Ltd.</t>
  </si>
  <si>
    <t>Latur Urban Co-op. Bank Ltd., Latur</t>
  </si>
  <si>
    <t>LAXMI VILAS BANK LTD</t>
  </si>
  <si>
    <t xml:space="preserve">M S CO-OPERATIVE BANK LIMITED </t>
  </si>
  <si>
    <t>Maharashtra Gramin Bank</t>
  </si>
  <si>
    <t>Mahesh Sahakari Bank Ltd., Pune</t>
  </si>
  <si>
    <t>MALAD Sahakari Bank Ltd.</t>
  </si>
  <si>
    <t>MANJERI CO-OP URBAN BANK LTD.</t>
  </si>
  <si>
    <t>Mansing Co-op. Bank Ltd., Dudhondi</t>
  </si>
  <si>
    <t>Manvi Pattana Souharda Sahakari Bank Ni.</t>
  </si>
  <si>
    <t>MARATHA CO-OPERATIVE BANK LTD., BELGAUM</t>
  </si>
  <si>
    <t>Meghalaya Rural Bank</t>
  </si>
  <si>
    <t>MEHSANA URBAN CO-OP. BANK LIMITED</t>
  </si>
  <si>
    <t>NAINITAL BANK LIMITED</t>
  </si>
  <si>
    <t>NKGSB CO-OPERATIVE BANK LIMITED</t>
  </si>
  <si>
    <t>Oriental Bank of Commerce</t>
  </si>
  <si>
    <t>Pallavan Grama Bank</t>
  </si>
  <si>
    <t>PAVANA SAHAKARI BANK LTD.</t>
  </si>
  <si>
    <t>People's Urban Co-operative Bank Ltd.</t>
  </si>
  <si>
    <t>Poornawadi Nagrik Sah. Bank M., Beed</t>
  </si>
  <si>
    <t>Prime Co-op. Bank Ltd.</t>
  </si>
  <si>
    <t>PRIYADARSHANI NAGARI SAHAKARI BANK LTD., JALNA</t>
  </si>
  <si>
    <t>Pune Cantonment Sahakari Bank Ltd.</t>
  </si>
  <si>
    <t>Pune People's Co-op. Bank Ltd.</t>
  </si>
  <si>
    <t>Punjab &amp; Sind Bank</t>
  </si>
  <si>
    <t>PUNJAB AND MAHARASHTRA CO-OP BANK</t>
  </si>
  <si>
    <t>Punjab National Bank</t>
  </si>
  <si>
    <t>PURVANCHAL BANK</t>
  </si>
  <si>
    <t>PUSAD URBAN BANK</t>
  </si>
  <si>
    <t>RAJAPUR URBAN CO-OP. BANK LTD.</t>
  </si>
  <si>
    <t>RAJARAMBAPU SAHAKARI BANK LTD; PETH</t>
  </si>
  <si>
    <t>RAJGURUNAGAR SAHAKARI BANK LTD.</t>
  </si>
  <si>
    <t>Rajkot Nagarik Sahakari Bank Ltd.</t>
  </si>
  <si>
    <t>RBL BANK LIMITED</t>
  </si>
  <si>
    <t>Sadhana Sahakari Bank Ltd.</t>
  </si>
  <si>
    <t>SAMARTH SAHAKARI BANK LTD., SOLAPUR</t>
  </si>
  <si>
    <t>SAMRUDDHI CO-OP. BANK LTD., NAGPUR</t>
  </si>
  <si>
    <t>SARASPUR NAGARI CO-OP. BANK LTD.</t>
  </si>
  <si>
    <t>Saraswat Co-op. Bank Ltd</t>
  </si>
  <si>
    <t>SARDAR BHILADWALA PARDI PEOPLES CO-OPERATIVE BANK LTD.</t>
  </si>
  <si>
    <t>SARDARGUNJ MERCANTILE CO-OPERATIVE BANK LTD., ANAND</t>
  </si>
  <si>
    <t>Sarva Haryana Gramin Bank</t>
  </si>
  <si>
    <t>Saurashtra Gramin Bank</t>
  </si>
  <si>
    <t>SHREE PANCHGANGA NAGARI SAHAKARI BANK LTD.</t>
  </si>
  <si>
    <t>Shree Sharada Sahakari Bank Ltd., Pune</t>
  </si>
  <si>
    <t>Shri Chhatrapati Rajarshi Shahu Urban Co-op. Bank Ltd., Beed</t>
  </si>
  <si>
    <t>Shri Mahalaxmi Co-op. Bank Ltd., Kolhapur</t>
  </si>
  <si>
    <t>Sindhudurg District Central Co. Operative Bank Ltd. Sindhudurg</t>
  </si>
  <si>
    <t>SUCO SOUHARDA SAHAKARI BANK LTD.</t>
  </si>
  <si>
    <t>Surat National Bank</t>
  </si>
  <si>
    <t>Suryoday Small Finance Bank Limited</t>
  </si>
  <si>
    <t>TAMIL NADU STATE APEX CO-OP. BANK</t>
  </si>
  <si>
    <t>Tamilnad Mercantile Bank Ltd</t>
  </si>
  <si>
    <t>TELANGANA GRAMEENA BANK</t>
  </si>
  <si>
    <t>Textile Traders Co-op. Bank Ltd.</t>
  </si>
  <si>
    <t>Thane Bharat Sahakari Bank Ltd.</t>
  </si>
  <si>
    <t>THANE JANTA SAHAKARI BANK LTD</t>
  </si>
  <si>
    <t>The Accountant Generals Office Employees Co-operative Bank Limited</t>
  </si>
  <si>
    <t>THE ADARSH CO-OP. URBAN BANK LTD.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</si>
  <si>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</si>
  <si>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</si>
  <si>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</si>
  <si>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</si>
  <si>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</si>
  <si>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</si>
  <si>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Andhra Pradesh State Co-operative Bank Ltd.</t>
  </si>
  <si>
    <t>THE BARODA CENTRAL CO-OP BANK LTD., BARODA</t>
  </si>
  <si>
    <t>The Bhagyalakshmi Mahila Sahakari Bank Ltd.</t>
  </si>
  <si>
    <t>The Bhagyodaya Co-op. Bank Ltd.</t>
  </si>
  <si>
    <t>The Chikhli Urban Co-op. Bank Ltd.</t>
  </si>
  <si>
    <t>The Commercial Co-op. Bank Ltd., Kolhapur</t>
  </si>
  <si>
    <t>THE COSMOS CO-OP BANK LIMITED</t>
  </si>
  <si>
    <t>THE DISTRICT CO-OPERATIVE CENTRAL BANK LTD., SRIKAKULAM</t>
  </si>
  <si>
    <t>THE EENADU CO-OP. URBAN BANK LTD.</t>
  </si>
  <si>
    <t>The Financial Co-operative Bank Ltd.</t>
  </si>
  <si>
    <t>The Gandhinagar Nagarik Co-op. Bank Ltd.</t>
  </si>
  <si>
    <t>The Gujarat State Co-operative Bank Ltd.</t>
  </si>
  <si>
    <t>The Haryana State Co-operative Apex Bank Ltd.</t>
  </si>
  <si>
    <t>The Hasti Co-op. Bank Ltd., Dondaicha</t>
  </si>
  <si>
    <t>The Kolhapur Urban Co-op. Bank Ltd.</t>
  </si>
  <si>
    <t>The Mahanagar Co-op. Bank Ltd.</t>
  </si>
  <si>
    <t>The Maharashtra State Co-operative Bank</t>
  </si>
  <si>
    <t>The Meghalaya Co-operative Apex Bank Ltd.</t>
  </si>
  <si>
    <t>The Municipal Co-operative Bank Ltd., Mumbai</t>
  </si>
  <si>
    <t>THE MUSLIM CO-OPERATIVE BANK LTD., PUNE</t>
  </si>
  <si>
    <t>THE NAVNIRMAN CO OP BANK LTD</t>
  </si>
  <si>
    <t>The Nilambur Co-operative Urban Bank Ltd.</t>
  </si>
  <si>
    <t>THE SANGAMNER MERCHANTS CO-OP. BANK LTD.</t>
  </si>
  <si>
    <t>The Satara DCC Bank Ltd., Satara</t>
  </si>
  <si>
    <t>The Saurashtra Co-operative Bank Ltd.</t>
  </si>
  <si>
    <t>The Shirpur Peoples Co-op Bank Ltd.</t>
  </si>
  <si>
    <t>The Surat People's Co-op. Bank Ltd.</t>
  </si>
  <si>
    <t>THE THRISSUR DISTRICT CO-OP. BANK LTD.</t>
  </si>
  <si>
    <t>THE UDAIPUR MAHILA SAMRIDHI URBAN CO-OP. BANK LTD.</t>
  </si>
  <si>
    <t xml:space="preserve">THE UDAIPUR MAHILA URBAN CO- OP BANK LTD </t>
  </si>
  <si>
    <t>The Udupi Co-operative Town Bank Ltd.</t>
  </si>
  <si>
    <t>The Urban Co-op. Bank Ltd., Dharangaon</t>
  </si>
  <si>
    <t>THE VARACHHA CO-OP. BANK LTD., SURAT</t>
  </si>
  <si>
    <t>The Vishweshwar Sahakari Bank Ltd., Pune</t>
  </si>
  <si>
    <t>The Wayanad District Co-Operative Bank Ltd.</t>
  </si>
  <si>
    <t>TUMKUR GRAIN MERCHANTS CO-OP. BANK LTD.</t>
  </si>
  <si>
    <t>Union Bank of India</t>
  </si>
  <si>
    <t>United Bank of India</t>
  </si>
  <si>
    <t>Utkarsh Small Finance Bank</t>
  </si>
  <si>
    <t>UTTARAKHAND GRAMIN BANK</t>
  </si>
  <si>
    <t>Vasai Vikas Sahakari Bank Ltd.</t>
  </si>
  <si>
    <t>Vikas Souharda Co-operative Bank Ltd.</t>
  </si>
  <si>
    <t>YES BANK LIMITED</t>
  </si>
  <si>
    <r>
      <rPr>
        <b/>
        <sz val="10"/>
        <rFont val="Arial"/>
        <family val="2"/>
      </rPr>
      <t>NOTE</t>
    </r>
    <r>
      <rPr>
        <sz val="10"/>
        <rFont val="Arial"/>
        <family val="2"/>
      </rPr>
      <t>: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</si>
  <si>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</si>
  <si>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NA: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</si>
</sst>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 #,##0.00_ ;_ * \-#,##0.00_ ;_ * &quot;-&quot;??_ ;_ @_ "/>
    <numFmt numFmtId="166" formatCode="_ &quot;₹&quot;\ * #,##0.00_ ;_ &quot;₹&quot;\ * \-#,##0.00_ ;_ &quot;₹&quot;\ * &quot;-&quot;??_ ;_ @_ "/>
  </numFmts>
  <fonts count="17" x14ac:knownFonts="1">
    <font>
      <sz val="11"/>
      <color theme="1"/>
      <name val="Calibri"/>
      <family val="2"/>
      <scheme val="minor"/>
    </font>
    <font>
      <sz val="10"/>
      <name val="MS Sans Serif"/>
      <family val="2"/>
    </font>
    <font>
      <b/>
      <sz val="10"/>
      <color theme="1"/>
      <name val="Arial"/>
      <family val="2"/>
    </font>
    <font>
      <sz val="10"/>
      <name val="Arial"/>
      <family val="2"/>
    </font>
    <font>
      <b/>
      <sz val="10"/>
      <name val="Arial"/>
      <family val="2"/>
    </font>
    <font>
      <sz val="10"/>
      <color theme="1"/>
      <name val="Arial"/>
      <family val="2"/>
    </font>
    <font>
      <sz val="10"/>
      <color rgb="FF333333"/>
      <name val="Arial"/>
      <family val="2"/>
    </font>
    <font>
      <sz val="10"/>
      <color rgb="FF000000"/>
      <name val="Arial"/>
      <family val="2"/>
    </font>
    <font>
      <b/>
      <sz val="10"/>
      <color rgb="FF000000"/>
      <name val="Arial"/>
      <family val="2"/>
    </font>
    <font>
      <b/>
      <sz val="10"/>
      <name val="Rupee Foradian"/>
      <family val="2"/>
    </font>
    <font>
      <sz val="11"/>
      <color theme="1"/>
      <name val="Calibri"/>
      <family val="2"/>
      <scheme val="minor"/>
    </font>
    <font>
      <sz val="11"/>
      <color theme="1"/>
      <name val="Arial"/>
      <family val="2"/>
    </font>
    <font>
      <b/>
      <sz val="10"/>
      <color theme="1" tint="4.9989318521683403E-2"/>
      <name val="Arial"/>
      <family val="2"/>
    </font>
    <font>
      <sz val="10"/>
      <color indexed="8"/>
      <name val="Arial"/>
      <family val="2"/>
    </font>
    <font>
      <sz val="11"/>
      <color indexed="8"/>
      <name val="Calibri"/>
      <family val="2"/>
    </font>
    <font>
      <sz val="11"/>
      <color indexed="63"/>
      <name val="Calibri"/>
      <family val="2"/>
      <charset val="1"/>
    </font>
    <font>
      <sz val="10"/>
      <color indexed="63"/>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0">
    <xf numFmtId="0" fontId="0" fillId="0" borderId="0"/>
    <xf numFmtId="0" fontId="1" fillId="0" borderId="0"/>
    <xf numFmtId="0" fontId="3" fillId="0" borderId="0"/>
    <xf numFmtId="0" fontId="3" fillId="0" borderId="0"/>
    <xf numFmtId="0" fontId="1" fillId="0" borderId="0"/>
    <xf numFmtId="165" fontId="3" fillId="0" borderId="0" applyFont="0" applyFill="0" applyBorder="0" applyAlignment="0" applyProtection="0"/>
    <xf numFmtId="0" fontId="14" fillId="0" borderId="0"/>
    <xf numFmtId="43" fontId="3" fillId="0" borderId="0" applyFont="0" applyFill="0" applyBorder="0" applyAlignment="0" applyProtection="0"/>
    <xf numFmtId="0" fontId="15" fillId="0" borderId="0"/>
    <xf numFmtId="0" fontId="10" fillId="0" borderId="0"/>
  </cellStyleXfs>
  <cellXfs count="126">
    <xf numFmtId="0" fontId="0" fillId="0" borderId="0" xfId="0"/>
    <xf numFmtId="0" fontId="4" fillId="2" borderId="1" xfId="1" applyFont="1" applyFill="1" applyBorder="1"/>
    <xf numFmtId="0" fontId="3" fillId="2" borderId="0" xfId="2" applyFont="1" applyFill="1"/>
    <xf numFmtId="2" fontId="3" fillId="2" borderId="0" xfId="2" applyNumberFormat="1" applyFont="1" applyFill="1"/>
    <xf numFmtId="0" fontId="2" fillId="2" borderId="1" xfId="1" applyFont="1" applyFill="1" applyBorder="1" applyAlignment="1">
      <alignment horizontal="center" vertical="center" wrapText="1"/>
    </xf>
    <xf numFmtId="2" fontId="2" fillId="2" borderId="1" xfId="1" applyNumberFormat="1" applyFont="1" applyFill="1" applyBorder="1" applyAlignment="1">
      <alignment horizontal="center" vertical="center" wrapText="1"/>
    </xf>
    <xf numFmtId="0" fontId="5" fillId="2" borderId="1" xfId="0" applyFont="1" applyFill="1" applyBorder="1" applyAlignment="1">
      <alignment wrapText="1"/>
    </xf>
    <xf numFmtId="0" fontId="5" fillId="2" borderId="1" xfId="0" applyFont="1" applyFill="1" applyBorder="1" applyAlignment="1">
      <alignment horizontal="right" wrapText="1"/>
    </xf>
    <xf numFmtId="2" fontId="5" fillId="2" borderId="1" xfId="0" applyNumberFormat="1" applyFont="1" applyFill="1" applyBorder="1"/>
    <xf numFmtId="2" fontId="3" fillId="2" borderId="1" xfId="2" applyNumberFormat="1" applyFont="1" applyFill="1" applyBorder="1"/>
    <xf numFmtId="0" fontId="3" fillId="2" borderId="0" xfId="2" applyFont="1" applyFill="1" applyAlignment="1">
      <alignment horizontal="center"/>
    </xf>
    <xf numFmtId="0" fontId="3" fillId="2" borderId="1" xfId="2" applyFont="1" applyFill="1" applyBorder="1" applyAlignment="1">
      <alignment horizontal="center"/>
    </xf>
    <xf numFmtId="49" fontId="2" fillId="3" borderId="6" xfId="2" applyNumberFormat="1" applyFont="1" applyFill="1" applyBorder="1" applyAlignment="1">
      <alignment horizontal="center" vertical="center"/>
    </xf>
    <xf numFmtId="0" fontId="2" fillId="3" borderId="6" xfId="2" applyFont="1" applyFill="1" applyBorder="1" applyAlignment="1">
      <alignment horizontal="center" vertical="center" wrapText="1"/>
    </xf>
    <xf numFmtId="0" fontId="5" fillId="2" borderId="0" xfId="0" applyFont="1" applyFill="1"/>
    <xf numFmtId="49" fontId="6" fillId="4" borderId="7" xfId="0" applyNumberFormat="1" applyFont="1" applyFill="1" applyBorder="1" applyAlignment="1">
      <alignment horizontal="left" wrapText="1"/>
    </xf>
    <xf numFmtId="1" fontId="7" fillId="4" borderId="7" xfId="0" applyNumberFormat="1" applyFont="1" applyFill="1" applyBorder="1" applyAlignment="1">
      <alignment horizontal="right"/>
    </xf>
    <xf numFmtId="2" fontId="7" fillId="4" borderId="7" xfId="0" applyNumberFormat="1" applyFont="1" applyFill="1" applyBorder="1" applyAlignment="1">
      <alignment horizontal="right"/>
    </xf>
    <xf numFmtId="49" fontId="8" fillId="4" borderId="7" xfId="0" applyNumberFormat="1" applyFont="1" applyFill="1" applyBorder="1" applyAlignment="1">
      <alignment horizontal="left" vertical="center"/>
    </xf>
    <xf numFmtId="1" fontId="8" fillId="4" borderId="7" xfId="0" applyNumberFormat="1" applyFont="1" applyFill="1" applyBorder="1" applyAlignment="1">
      <alignment horizontal="right" vertical="center"/>
    </xf>
    <xf numFmtId="2" fontId="8" fillId="4" borderId="7" xfId="0" applyNumberFormat="1" applyFont="1" applyFill="1" applyBorder="1" applyAlignment="1">
      <alignment horizontal="right" vertical="center"/>
    </xf>
    <xf numFmtId="164" fontId="8" fillId="4" borderId="7" xfId="0" applyNumberFormat="1" applyFont="1" applyFill="1" applyBorder="1" applyAlignment="1">
      <alignment horizontal="right" vertical="center"/>
    </xf>
    <xf numFmtId="0" fontId="6" fillId="4" borderId="7" xfId="0" applyFont="1" applyFill="1" applyBorder="1" applyAlignment="1">
      <alignment horizontal="center" wrapText="1"/>
    </xf>
    <xf numFmtId="0" fontId="7" fillId="4" borderId="7" xfId="0" applyFont="1" applyFill="1" applyBorder="1" applyAlignment="1">
      <alignment horizontal="center" vertical="center"/>
    </xf>
    <xf numFmtId="0" fontId="5" fillId="2" borderId="0" xfId="0" applyFont="1" applyFill="1" applyAlignment="1">
      <alignment horizontal="center"/>
    </xf>
    <xf numFmtId="0" fontId="4" fillId="2" borderId="8" xfId="3" applyFont="1" applyFill="1" applyBorder="1" applyAlignment="1">
      <alignment horizontal="center" vertical="center" wrapText="1"/>
    </xf>
    <xf numFmtId="2" fontId="4" fillId="2" borderId="8" xfId="3" applyNumberFormat="1" applyFont="1" applyFill="1" applyBorder="1" applyAlignment="1">
      <alignment horizontal="center" vertical="center" wrapText="1"/>
    </xf>
    <xf numFmtId="0" fontId="3" fillId="2" borderId="1" xfId="4" applyNumberFormat="1" applyFont="1" applyFill="1" applyBorder="1" applyAlignment="1">
      <alignment horizontal="center"/>
    </xf>
    <xf numFmtId="0" fontId="3" fillId="2" borderId="1" xfId="4" applyFont="1" applyFill="1" applyBorder="1" applyAlignment="1">
      <alignment horizontal="left"/>
    </xf>
    <xf numFmtId="1" fontId="5" fillId="2" borderId="1" xfId="0" applyNumberFormat="1" applyFont="1" applyFill="1" applyBorder="1"/>
    <xf numFmtId="1" fontId="5" fillId="2" borderId="1" xfId="0" applyNumberFormat="1" applyFont="1" applyFill="1" applyBorder="1" applyAlignment="1">
      <alignment horizontal="right"/>
    </xf>
    <xf numFmtId="1" fontId="3" fillId="2" borderId="1" xfId="0" applyNumberFormat="1" applyFont="1" applyFill="1" applyBorder="1"/>
    <xf numFmtId="0" fontId="5" fillId="2" borderId="1" xfId="4" applyFont="1" applyFill="1" applyBorder="1" applyAlignment="1">
      <alignment horizontal="left"/>
    </xf>
    <xf numFmtId="0" fontId="3" fillId="2" borderId="10" xfId="4" applyNumberFormat="1" applyFont="1" applyFill="1" applyBorder="1" applyAlignment="1">
      <alignment horizontal="center"/>
    </xf>
    <xf numFmtId="0" fontId="5" fillId="2" borderId="1" xfId="0" applyFont="1" applyFill="1" applyBorder="1"/>
    <xf numFmtId="0" fontId="4" fillId="2" borderId="1" xfId="4" applyFont="1" applyFill="1" applyBorder="1"/>
    <xf numFmtId="0" fontId="4" fillId="2" borderId="1" xfId="3" applyFont="1" applyFill="1" applyBorder="1" applyAlignment="1">
      <alignment horizontal="left"/>
    </xf>
    <xf numFmtId="0" fontId="4" fillId="2" borderId="1" xfId="0" applyFont="1" applyFill="1" applyBorder="1"/>
    <xf numFmtId="2" fontId="4" fillId="2" borderId="1" xfId="0" applyNumberFormat="1" applyFont="1" applyFill="1" applyBorder="1"/>
    <xf numFmtId="2" fontId="4" fillId="2" borderId="1" xfId="3" applyNumberFormat="1" applyFont="1" applyFill="1" applyBorder="1" applyAlignment="1">
      <alignment horizontal="center"/>
    </xf>
    <xf numFmtId="0" fontId="4" fillId="2" borderId="1" xfId="3" applyFont="1" applyFill="1" applyBorder="1" applyAlignment="1">
      <alignment horizontal="center" wrapText="1"/>
    </xf>
    <xf numFmtId="0" fontId="4" fillId="2" borderId="8"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3" fillId="2" borderId="1" xfId="3" applyFont="1" applyFill="1" applyBorder="1" applyAlignment="1">
      <alignment horizontal="center" vertical="center"/>
    </xf>
    <xf numFmtId="0" fontId="2" fillId="2" borderId="1" xfId="1" applyFont="1" applyFill="1" applyBorder="1" applyAlignment="1">
      <alignment horizont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49" fontId="2" fillId="3" borderId="2" xfId="2" applyNumberFormat="1" applyFont="1" applyFill="1" applyBorder="1" applyAlignment="1">
      <alignment horizontal="center" vertical="center"/>
    </xf>
    <xf numFmtId="49" fontId="2" fillId="3" borderId="3" xfId="2" applyNumberFormat="1" applyFont="1" applyFill="1" applyBorder="1" applyAlignment="1">
      <alignment horizontal="center" vertical="center"/>
    </xf>
    <xf numFmtId="49" fontId="2" fillId="3" borderId="4" xfId="2" applyNumberFormat="1" applyFont="1" applyFill="1" applyBorder="1" applyAlignment="1">
      <alignment horizontal="center" vertical="center"/>
    </xf>
    <xf numFmtId="49" fontId="2" fillId="3" borderId="5" xfId="2" applyNumberFormat="1" applyFont="1" applyFill="1" applyBorder="1" applyAlignment="1">
      <alignment horizontal="center" vertical="center" wrapText="1"/>
    </xf>
    <xf numFmtId="49" fontId="2" fillId="3" borderId="6" xfId="2" applyNumberFormat="1" applyFont="1" applyFill="1" applyBorder="1" applyAlignment="1">
      <alignment horizontal="center" vertical="center" wrapText="1"/>
    </xf>
    <xf numFmtId="49" fontId="2" fillId="3" borderId="5" xfId="2" applyNumberFormat="1" applyFont="1" applyFill="1" applyBorder="1" applyAlignment="1">
      <alignment horizontal="left" vertical="center"/>
    </xf>
    <xf numFmtId="49" fontId="2" fillId="3" borderId="6" xfId="2" applyNumberFormat="1" applyFont="1" applyFill="1" applyBorder="1" applyAlignment="1">
      <alignment horizontal="left" vertical="center"/>
    </xf>
    <xf numFmtId="49" fontId="2" fillId="3" borderId="5" xfId="2" applyNumberFormat="1" applyFont="1" applyFill="1" applyBorder="1" applyAlignment="1">
      <alignment horizontal="center" vertical="center"/>
    </xf>
    <xf numFmtId="49" fontId="2" fillId="3" borderId="6" xfId="2"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0" fontId="11" fillId="2" borderId="0" xfId="0" applyFont="1" applyFill="1"/>
    <xf numFmtId="1" fontId="4" fillId="2" borderId="1" xfId="0" applyNumberFormat="1" applyFont="1" applyFill="1" applyBorder="1" applyAlignment="1">
      <alignment horizontal="center" vertical="top"/>
    </xf>
    <xf numFmtId="1" fontId="12" fillId="2" borderId="1" xfId="0" applyNumberFormat="1" applyFont="1" applyFill="1" applyBorder="1" applyAlignment="1">
      <alignment horizontal="center" vertical="top"/>
    </xf>
    <xf numFmtId="1" fontId="3" fillId="2" borderId="1" xfId="0" applyNumberFormat="1" applyFont="1" applyFill="1" applyBorder="1" applyAlignment="1">
      <alignment horizontal="center" vertical="top"/>
    </xf>
    <xf numFmtId="1" fontId="3" fillId="2" borderId="1" xfId="0" applyNumberFormat="1" applyFont="1" applyFill="1" applyBorder="1" applyAlignment="1">
      <alignment vertical="center"/>
    </xf>
    <xf numFmtId="1" fontId="13" fillId="2" borderId="14" xfId="2" applyNumberFormat="1" applyFont="1" applyFill="1" applyBorder="1" applyAlignment="1">
      <alignment vertical="center" wrapText="1"/>
    </xf>
    <xf numFmtId="2" fontId="13" fillId="2" borderId="14" xfId="2" applyNumberFormat="1" applyFont="1" applyFill="1" applyBorder="1" applyAlignment="1">
      <alignment vertical="center" wrapText="1"/>
    </xf>
    <xf numFmtId="1" fontId="13" fillId="2" borderId="1" xfId="2" applyNumberFormat="1" applyFont="1" applyFill="1" applyBorder="1" applyAlignment="1">
      <alignment vertical="center" wrapText="1"/>
    </xf>
    <xf numFmtId="2" fontId="13" fillId="2" borderId="1" xfId="2" applyNumberFormat="1" applyFont="1" applyFill="1" applyBorder="1" applyAlignment="1">
      <alignment vertical="center" wrapText="1"/>
    </xf>
    <xf numFmtId="1" fontId="13" fillId="2" borderId="1" xfId="1" applyNumberFormat="1" applyFont="1" applyFill="1" applyBorder="1" applyAlignment="1">
      <alignment vertical="center" wrapText="1"/>
    </xf>
    <xf numFmtId="2" fontId="13" fillId="2" borderId="1" xfId="1" applyNumberFormat="1" applyFont="1" applyFill="1" applyBorder="1" applyAlignment="1">
      <alignment vertical="center" wrapText="1"/>
    </xf>
    <xf numFmtId="1" fontId="3" fillId="2" borderId="1" xfId="2" applyNumberFormat="1" applyFont="1" applyFill="1" applyBorder="1" applyAlignment="1">
      <alignment vertical="center"/>
    </xf>
    <xf numFmtId="2" fontId="3" fillId="2" borderId="1" xfId="2" applyNumberFormat="1" applyFont="1" applyFill="1" applyBorder="1" applyAlignment="1">
      <alignment vertical="center"/>
    </xf>
    <xf numFmtId="1" fontId="13" fillId="2" borderId="1" xfId="0" applyNumberFormat="1" applyFont="1" applyFill="1" applyBorder="1" applyAlignment="1">
      <alignment vertical="center" wrapText="1"/>
    </xf>
    <xf numFmtId="2" fontId="13" fillId="2" borderId="1" xfId="0" applyNumberFormat="1" applyFont="1" applyFill="1" applyBorder="1" applyAlignment="1">
      <alignment vertical="center" wrapText="1"/>
    </xf>
    <xf numFmtId="1" fontId="5" fillId="2" borderId="1" xfId="0" applyNumberFormat="1" applyFont="1" applyFill="1" applyBorder="1" applyAlignment="1">
      <alignment vertical="center"/>
    </xf>
    <xf numFmtId="2" fontId="5" fillId="2" borderId="1" xfId="0" applyNumberFormat="1" applyFont="1" applyFill="1" applyBorder="1" applyAlignment="1">
      <alignment vertical="center"/>
    </xf>
    <xf numFmtId="1" fontId="13" fillId="2" borderId="1" xfId="2" applyNumberFormat="1" applyFont="1" applyFill="1" applyBorder="1" applyAlignment="1">
      <alignment horizontal="right" vertical="center" wrapText="1"/>
    </xf>
    <xf numFmtId="2" fontId="13" fillId="2" borderId="1" xfId="2" applyNumberFormat="1" applyFont="1" applyFill="1" applyBorder="1" applyAlignment="1">
      <alignment horizontal="right" vertical="center" wrapText="1"/>
    </xf>
    <xf numFmtId="2" fontId="3" fillId="2" borderId="1" xfId="0" applyNumberFormat="1" applyFont="1" applyFill="1" applyBorder="1" applyAlignment="1">
      <alignment vertical="center"/>
    </xf>
    <xf numFmtId="1" fontId="3" fillId="2" borderId="1" xfId="0" applyNumberFormat="1" applyFont="1" applyFill="1" applyBorder="1" applyAlignment="1">
      <alignment horizontal="right" vertical="center"/>
    </xf>
    <xf numFmtId="2" fontId="3" fillId="2" borderId="1" xfId="0" applyNumberFormat="1" applyFont="1" applyFill="1" applyBorder="1" applyAlignment="1">
      <alignment horizontal="right" vertical="center"/>
    </xf>
    <xf numFmtId="1" fontId="13" fillId="2" borderId="1" xfId="5" applyNumberFormat="1" applyFont="1" applyFill="1" applyBorder="1" applyAlignment="1">
      <alignment vertical="center" wrapText="1"/>
    </xf>
    <xf numFmtId="2" fontId="13" fillId="2" borderId="1" xfId="5" applyNumberFormat="1" applyFont="1" applyFill="1" applyBorder="1" applyAlignment="1">
      <alignment vertical="center" wrapText="1"/>
    </xf>
    <xf numFmtId="1" fontId="13" fillId="2" borderId="1" xfId="2" applyNumberFormat="1" applyFont="1" applyFill="1" applyBorder="1" applyAlignment="1">
      <alignment vertical="center"/>
    </xf>
    <xf numFmtId="2" fontId="13" fillId="2" borderId="1" xfId="2" applyNumberFormat="1" applyFont="1" applyFill="1" applyBorder="1" applyAlignment="1">
      <alignment vertical="center"/>
    </xf>
    <xf numFmtId="1" fontId="7" fillId="2" borderId="1" xfId="1" applyNumberFormat="1" applyFont="1" applyFill="1" applyBorder="1" applyAlignment="1">
      <alignment vertical="center" wrapText="1"/>
    </xf>
    <xf numFmtId="2" fontId="7" fillId="2" borderId="1" xfId="1" applyNumberFormat="1" applyFont="1" applyFill="1" applyBorder="1" applyAlignment="1">
      <alignment vertical="center" wrapText="1"/>
    </xf>
    <xf numFmtId="1" fontId="13" fillId="2" borderId="1" xfId="6" applyNumberFormat="1" applyFont="1" applyFill="1" applyBorder="1" applyAlignment="1">
      <alignment vertical="center" wrapText="1"/>
    </xf>
    <xf numFmtId="2" fontId="13" fillId="2" borderId="1" xfId="6" applyNumberFormat="1" applyFont="1" applyFill="1" applyBorder="1" applyAlignment="1">
      <alignment vertical="center" wrapText="1"/>
    </xf>
    <xf numFmtId="1" fontId="3" fillId="2" borderId="1" xfId="1" applyNumberFormat="1" applyFont="1" applyFill="1" applyBorder="1" applyAlignment="1">
      <alignment vertical="center"/>
    </xf>
    <xf numFmtId="2" fontId="3" fillId="2" borderId="1" xfId="1" applyNumberFormat="1" applyFont="1" applyFill="1" applyBorder="1" applyAlignment="1">
      <alignment vertical="center"/>
    </xf>
    <xf numFmtId="1" fontId="3" fillId="2" borderId="1" xfId="0" applyNumberFormat="1" applyFont="1" applyFill="1" applyBorder="1" applyAlignment="1">
      <alignment vertical="center" wrapText="1"/>
    </xf>
    <xf numFmtId="2" fontId="3" fillId="2" borderId="1" xfId="0" applyNumberFormat="1" applyFont="1" applyFill="1" applyBorder="1" applyAlignment="1">
      <alignment vertical="center" wrapText="1"/>
    </xf>
    <xf numFmtId="2" fontId="13" fillId="2" borderId="1" xfId="5" applyNumberFormat="1" applyFont="1" applyFill="1" applyBorder="1" applyAlignment="1">
      <alignment horizontal="right" vertical="center" wrapText="1"/>
    </xf>
    <xf numFmtId="1" fontId="3" fillId="2" borderId="1" xfId="2" applyNumberFormat="1" applyFont="1" applyFill="1" applyBorder="1" applyAlignment="1">
      <alignment vertical="center" wrapText="1"/>
    </xf>
    <xf numFmtId="2" fontId="3" fillId="2" borderId="1" xfId="2" applyNumberFormat="1" applyFont="1" applyFill="1" applyBorder="1" applyAlignment="1">
      <alignment vertical="center" wrapText="1"/>
    </xf>
    <xf numFmtId="2" fontId="5" fillId="2" borderId="1" xfId="1" applyNumberFormat="1" applyFont="1" applyFill="1" applyBorder="1" applyAlignment="1">
      <alignment vertical="center" wrapText="1"/>
    </xf>
    <xf numFmtId="1" fontId="13" fillId="2" borderId="1" xfId="0" applyNumberFormat="1" applyFont="1" applyFill="1" applyBorder="1" applyAlignment="1">
      <alignment horizontal="right" vertical="center" wrapText="1"/>
    </xf>
    <xf numFmtId="2" fontId="13" fillId="2" borderId="1" xfId="0" applyNumberFormat="1" applyFont="1" applyFill="1" applyBorder="1" applyAlignment="1">
      <alignment horizontal="right" vertical="center" wrapText="1"/>
    </xf>
    <xf numFmtId="1" fontId="13" fillId="2" borderId="1" xfId="0" applyNumberFormat="1" applyFont="1" applyFill="1" applyBorder="1" applyAlignment="1">
      <alignment vertical="center"/>
    </xf>
    <xf numFmtId="2" fontId="13" fillId="2" borderId="1" xfId="0" applyNumberFormat="1" applyFont="1" applyFill="1" applyBorder="1" applyAlignment="1">
      <alignment vertical="center"/>
    </xf>
    <xf numFmtId="1" fontId="13"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13" fillId="2" borderId="1" xfId="7" applyNumberFormat="1" applyFont="1" applyFill="1" applyBorder="1" applyAlignment="1">
      <alignment vertical="center" wrapText="1"/>
    </xf>
    <xf numFmtId="1" fontId="7" fillId="2" borderId="1" xfId="0" applyNumberFormat="1" applyFont="1" applyFill="1" applyBorder="1" applyAlignment="1">
      <alignment vertical="center" wrapText="1"/>
    </xf>
    <xf numFmtId="2" fontId="7" fillId="2" borderId="1" xfId="0" applyNumberFormat="1" applyFont="1" applyFill="1" applyBorder="1" applyAlignment="1">
      <alignment vertical="center" wrapText="1"/>
    </xf>
    <xf numFmtId="1" fontId="16" fillId="2" borderId="1" xfId="8" applyNumberFormat="1" applyFont="1" applyFill="1" applyBorder="1" applyAlignment="1">
      <alignment vertical="center"/>
    </xf>
    <xf numFmtId="2" fontId="16" fillId="2" borderId="1" xfId="8" applyNumberFormat="1" applyFont="1" applyFill="1" applyBorder="1" applyAlignment="1">
      <alignment vertical="center"/>
    </xf>
    <xf numFmtId="1" fontId="3" fillId="2" borderId="13" xfId="0" applyNumberFormat="1" applyFont="1" applyFill="1" applyBorder="1" applyAlignment="1">
      <alignment vertical="center"/>
    </xf>
    <xf numFmtId="1" fontId="3" fillId="2" borderId="1" xfId="2" applyNumberFormat="1" applyFont="1" applyFill="1" applyBorder="1" applyAlignment="1">
      <alignment horizontal="right" vertical="center"/>
    </xf>
    <xf numFmtId="2" fontId="3" fillId="2" borderId="1" xfId="2" applyNumberFormat="1" applyFont="1" applyFill="1" applyBorder="1" applyAlignment="1">
      <alignment horizontal="right" vertical="center"/>
    </xf>
    <xf numFmtId="0" fontId="11" fillId="2" borderId="0" xfId="0" applyFont="1" applyFill="1" applyAlignment="1"/>
    <xf numFmtId="1" fontId="5" fillId="2" borderId="1" xfId="2" applyNumberFormat="1" applyFont="1" applyFill="1" applyBorder="1" applyAlignment="1">
      <alignment vertical="center" wrapText="1"/>
    </xf>
    <xf numFmtId="2" fontId="5" fillId="2" borderId="1" xfId="2" applyNumberFormat="1" applyFont="1" applyFill="1" applyBorder="1" applyAlignment="1">
      <alignment vertical="center" wrapText="1"/>
    </xf>
    <xf numFmtId="1" fontId="4" fillId="2" borderId="11" xfId="0" applyNumberFormat="1" applyFont="1" applyFill="1" applyBorder="1" applyAlignment="1">
      <alignment horizontal="center" vertical="top"/>
    </xf>
    <xf numFmtId="1" fontId="4" fillId="2" borderId="13" xfId="0" applyNumberFormat="1" applyFont="1" applyFill="1" applyBorder="1" applyAlignment="1">
      <alignment horizontal="center" vertical="top"/>
    </xf>
    <xf numFmtId="1" fontId="4" fillId="2" borderId="1" xfId="2" applyNumberFormat="1" applyFont="1" applyFill="1" applyBorder="1" applyAlignment="1">
      <alignment vertical="center"/>
    </xf>
    <xf numFmtId="2" fontId="4" fillId="2" borderId="1" xfId="2" applyNumberFormat="1" applyFont="1" applyFill="1" applyBorder="1" applyAlignment="1">
      <alignment vertical="center"/>
    </xf>
    <xf numFmtId="2" fontId="4" fillId="2" borderId="11" xfId="9" applyNumberFormat="1" applyFont="1" applyFill="1" applyBorder="1" applyAlignment="1">
      <alignment horizontal="center"/>
    </xf>
    <xf numFmtId="2" fontId="4" fillId="2" borderId="13" xfId="9" applyNumberFormat="1" applyFont="1" applyFill="1" applyBorder="1" applyAlignment="1">
      <alignment horizontal="center"/>
    </xf>
    <xf numFmtId="166" fontId="11" fillId="2" borderId="0" xfId="0" applyNumberFormat="1" applyFont="1" applyFill="1"/>
    <xf numFmtId="1" fontId="3" fillId="2" borderId="11" xfId="0" applyNumberFormat="1" applyFont="1" applyFill="1" applyBorder="1" applyAlignment="1">
      <alignment horizontal="left" vertical="center" wrapText="1"/>
    </xf>
    <xf numFmtId="1" fontId="3" fillId="2" borderId="12" xfId="0" applyNumberFormat="1" applyFont="1" applyFill="1" applyBorder="1" applyAlignment="1">
      <alignment horizontal="left" vertical="center" wrapText="1"/>
    </xf>
    <xf numFmtId="1" fontId="3" fillId="2" borderId="13" xfId="0" applyNumberFormat="1" applyFont="1" applyFill="1" applyBorder="1" applyAlignment="1">
      <alignment horizontal="left" vertical="center" wrapText="1"/>
    </xf>
    <xf numFmtId="1" fontId="3" fillId="2" borderId="1" xfId="0" applyNumberFormat="1" applyFont="1" applyFill="1" applyBorder="1" applyAlignment="1">
      <alignment horizontal="left" vertical="top" wrapText="1"/>
    </xf>
  </cellXfs>
  <cellStyles count="10">
    <cellStyle name="Comma 2 2" xfId="7"/>
    <cellStyle name="Comma 7" xfId="5"/>
    <cellStyle name="Excel Built-in Normal" xfId="6"/>
    <cellStyle name="Normal" xfId="0" builtinId="0"/>
    <cellStyle name="Normal 2" xfId="2"/>
    <cellStyle name="Normal 2 2" xfId="1"/>
    <cellStyle name="Normal 3" xfId="9"/>
    <cellStyle name="Normal 3 2" xfId="3"/>
    <cellStyle name="Normal 6 2" xfId="4"/>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6"/>
  <sheetViews>
    <sheetView tabSelected="1" workbookViewId="0">
      <selection activeCell="A2" sqref="A2"/>
    </sheetView>
  </sheetViews>
  <sheetFormatPr defaultRowHeight="12.75" x14ac:dyDescent="0.2"/>
  <cols>
    <col min="1" max="1" width="2.140625" style="14" customWidth="1"/>
    <col min="2" max="2" width="7.140625" style="14" customWidth="1"/>
    <col min="3" max="3" width="17" style="14" bestFit="1" customWidth="1"/>
    <col min="4" max="4" width="36.7109375" style="14" bestFit="1" customWidth="1"/>
    <col min="5" max="9" width="11.28515625" style="14" customWidth="1"/>
    <col min="10" max="10" width="13.42578125" style="14" customWidth="1"/>
    <col min="11" max="16384" width="9.140625" style="14"/>
  </cols>
  <sheetData>
    <row r="2" spans="2:10" x14ac:dyDescent="0.2">
      <c r="B2" s="40" t="s">
        <v>371</v>
      </c>
      <c r="C2" s="40"/>
      <c r="D2" s="40"/>
      <c r="E2" s="40"/>
      <c r="F2" s="40"/>
      <c r="G2" s="40"/>
      <c r="H2" s="40"/>
      <c r="I2" s="40"/>
      <c r="J2" s="40"/>
    </row>
    <row r="3" spans="2:10" x14ac:dyDescent="0.2">
      <c r="B3" s="41" t="s">
        <v>372</v>
      </c>
      <c r="C3" s="41" t="s">
        <v>373</v>
      </c>
      <c r="D3" s="41" t="s">
        <v>374</v>
      </c>
      <c r="E3" s="43" t="s">
        <v>375</v>
      </c>
      <c r="F3" s="44"/>
      <c r="G3" s="44"/>
      <c r="H3" s="43" t="s">
        <v>376</v>
      </c>
      <c r="I3" s="44"/>
      <c r="J3" s="44"/>
    </row>
    <row r="4" spans="2:10" ht="25.5" x14ac:dyDescent="0.2">
      <c r="B4" s="42"/>
      <c r="C4" s="42"/>
      <c r="D4" s="42"/>
      <c r="E4" s="25" t="s">
        <v>377</v>
      </c>
      <c r="F4" s="25" t="s">
        <v>205</v>
      </c>
      <c r="G4" s="26" t="s">
        <v>378</v>
      </c>
      <c r="H4" s="25" t="s">
        <v>377</v>
      </c>
      <c r="I4" s="25" t="s">
        <v>205</v>
      </c>
      <c r="J4" s="26" t="s">
        <v>378</v>
      </c>
    </row>
    <row r="5" spans="2:10" x14ac:dyDescent="0.2">
      <c r="B5" s="27">
        <v>1</v>
      </c>
      <c r="C5" s="28" t="s">
        <v>379</v>
      </c>
      <c r="D5" s="28" t="s">
        <v>149</v>
      </c>
      <c r="E5" s="29">
        <v>0</v>
      </c>
      <c r="F5" s="29">
        <v>0</v>
      </c>
      <c r="G5" s="29">
        <v>0</v>
      </c>
      <c r="H5" s="29">
        <v>0</v>
      </c>
      <c r="I5" s="29">
        <v>0</v>
      </c>
      <c r="J5" s="29">
        <v>0</v>
      </c>
    </row>
    <row r="6" spans="2:10" x14ac:dyDescent="0.2">
      <c r="B6" s="27">
        <v>2</v>
      </c>
      <c r="C6" s="28" t="s">
        <v>380</v>
      </c>
      <c r="D6" s="28" t="s">
        <v>126</v>
      </c>
      <c r="E6" s="29">
        <v>0</v>
      </c>
      <c r="F6" s="29">
        <v>0</v>
      </c>
      <c r="G6" s="29">
        <v>0</v>
      </c>
      <c r="H6" s="29">
        <v>0</v>
      </c>
      <c r="I6" s="29">
        <v>0</v>
      </c>
      <c r="J6" s="29">
        <v>0</v>
      </c>
    </row>
    <row r="7" spans="2:10" x14ac:dyDescent="0.2">
      <c r="B7" s="27">
        <v>3</v>
      </c>
      <c r="C7" s="28" t="s">
        <v>381</v>
      </c>
      <c r="D7" s="28" t="s">
        <v>121</v>
      </c>
      <c r="E7" s="29">
        <v>0</v>
      </c>
      <c r="F7" s="29">
        <v>0</v>
      </c>
      <c r="G7" s="29">
        <v>0</v>
      </c>
      <c r="H7" s="29">
        <v>0</v>
      </c>
      <c r="I7" s="29">
        <v>0</v>
      </c>
      <c r="J7" s="29">
        <v>0</v>
      </c>
    </row>
    <row r="8" spans="2:10" x14ac:dyDescent="0.2">
      <c r="B8" s="27">
        <v>4</v>
      </c>
      <c r="C8" s="28" t="s">
        <v>382</v>
      </c>
      <c r="D8" s="28" t="s">
        <v>187</v>
      </c>
      <c r="E8" s="29">
        <v>0</v>
      </c>
      <c r="F8" s="29">
        <v>0</v>
      </c>
      <c r="G8" s="29">
        <v>0</v>
      </c>
      <c r="H8" s="29">
        <v>0</v>
      </c>
      <c r="I8" s="29">
        <v>0</v>
      </c>
      <c r="J8" s="29">
        <v>0</v>
      </c>
    </row>
    <row r="9" spans="2:10" x14ac:dyDescent="0.2">
      <c r="B9" s="27">
        <v>5</v>
      </c>
      <c r="C9" s="28" t="s">
        <v>383</v>
      </c>
      <c r="D9" s="28" t="s">
        <v>149</v>
      </c>
      <c r="E9" s="29">
        <v>0</v>
      </c>
      <c r="F9" s="29">
        <v>0</v>
      </c>
      <c r="G9" s="29">
        <v>0</v>
      </c>
      <c r="H9" s="29">
        <v>0</v>
      </c>
      <c r="I9" s="29">
        <v>0</v>
      </c>
      <c r="J9" s="29">
        <v>0</v>
      </c>
    </row>
    <row r="10" spans="2:10" x14ac:dyDescent="0.2">
      <c r="B10" s="27">
        <v>6</v>
      </c>
      <c r="C10" s="28" t="s">
        <v>384</v>
      </c>
      <c r="D10" s="28" t="s">
        <v>126</v>
      </c>
      <c r="E10" s="29">
        <v>0</v>
      </c>
      <c r="F10" s="29">
        <v>0</v>
      </c>
      <c r="G10" s="29">
        <v>0</v>
      </c>
      <c r="H10" s="29">
        <v>0</v>
      </c>
      <c r="I10" s="29">
        <v>0</v>
      </c>
      <c r="J10" s="29">
        <v>0</v>
      </c>
    </row>
    <row r="11" spans="2:10" x14ac:dyDescent="0.2">
      <c r="B11" s="27">
        <v>7</v>
      </c>
      <c r="C11" s="28" t="s">
        <v>385</v>
      </c>
      <c r="D11" s="28" t="s">
        <v>187</v>
      </c>
      <c r="E11" s="29">
        <v>0</v>
      </c>
      <c r="F11" s="29">
        <v>0</v>
      </c>
      <c r="G11" s="29">
        <v>0</v>
      </c>
      <c r="H11" s="29">
        <v>0</v>
      </c>
      <c r="I11" s="29">
        <v>0</v>
      </c>
      <c r="J11" s="29">
        <v>0</v>
      </c>
    </row>
    <row r="12" spans="2:10" x14ac:dyDescent="0.2">
      <c r="B12" s="27">
        <v>8</v>
      </c>
      <c r="C12" s="28" t="s">
        <v>386</v>
      </c>
      <c r="D12" s="28" t="s">
        <v>26</v>
      </c>
      <c r="E12" s="29">
        <v>0</v>
      </c>
      <c r="F12" s="29">
        <v>0</v>
      </c>
      <c r="G12" s="29">
        <v>0</v>
      </c>
      <c r="H12" s="29">
        <v>0</v>
      </c>
      <c r="I12" s="29">
        <v>0</v>
      </c>
      <c r="J12" s="29">
        <v>0</v>
      </c>
    </row>
    <row r="13" spans="2:10" x14ac:dyDescent="0.2">
      <c r="B13" s="27">
        <v>9</v>
      </c>
      <c r="C13" s="28" t="s">
        <v>387</v>
      </c>
      <c r="D13" s="28" t="s">
        <v>388</v>
      </c>
      <c r="E13" s="29">
        <v>0</v>
      </c>
      <c r="F13" s="29">
        <v>0</v>
      </c>
      <c r="G13" s="29">
        <v>0</v>
      </c>
      <c r="H13" s="29">
        <v>0</v>
      </c>
      <c r="I13" s="29">
        <v>0</v>
      </c>
      <c r="J13" s="29">
        <v>0</v>
      </c>
    </row>
    <row r="14" spans="2:10" x14ac:dyDescent="0.2">
      <c r="B14" s="27">
        <v>10</v>
      </c>
      <c r="C14" s="28" t="s">
        <v>389</v>
      </c>
      <c r="D14" s="28" t="s">
        <v>149</v>
      </c>
      <c r="E14" s="29">
        <v>0</v>
      </c>
      <c r="F14" s="29">
        <v>0</v>
      </c>
      <c r="G14" s="29">
        <v>0</v>
      </c>
      <c r="H14" s="29">
        <v>0</v>
      </c>
      <c r="I14" s="29">
        <v>0</v>
      </c>
      <c r="J14" s="29">
        <v>0</v>
      </c>
    </row>
    <row r="15" spans="2:10" x14ac:dyDescent="0.2">
      <c r="B15" s="27">
        <v>11</v>
      </c>
      <c r="C15" s="28" t="s">
        <v>390</v>
      </c>
      <c r="D15" s="28" t="s">
        <v>388</v>
      </c>
      <c r="E15" s="29">
        <v>0</v>
      </c>
      <c r="F15" s="29">
        <v>0</v>
      </c>
      <c r="G15" s="29">
        <v>0</v>
      </c>
      <c r="H15" s="29">
        <v>0</v>
      </c>
      <c r="I15" s="29">
        <v>0</v>
      </c>
      <c r="J15" s="29">
        <v>0</v>
      </c>
    </row>
    <row r="16" spans="2:10" x14ac:dyDescent="0.2">
      <c r="B16" s="27">
        <v>12</v>
      </c>
      <c r="C16" s="28" t="s">
        <v>391</v>
      </c>
      <c r="D16" s="28" t="s">
        <v>149</v>
      </c>
      <c r="E16" s="29">
        <v>0</v>
      </c>
      <c r="F16" s="29">
        <v>0</v>
      </c>
      <c r="G16" s="29">
        <v>0</v>
      </c>
      <c r="H16" s="29">
        <v>0</v>
      </c>
      <c r="I16" s="29">
        <v>0</v>
      </c>
      <c r="J16" s="29">
        <v>0</v>
      </c>
    </row>
    <row r="17" spans="2:10" x14ac:dyDescent="0.2">
      <c r="B17" s="27">
        <v>13</v>
      </c>
      <c r="C17" s="28" t="s">
        <v>392</v>
      </c>
      <c r="D17" s="28" t="s">
        <v>26</v>
      </c>
      <c r="E17" s="29">
        <v>0</v>
      </c>
      <c r="F17" s="29">
        <v>0</v>
      </c>
      <c r="G17" s="29">
        <v>0</v>
      </c>
      <c r="H17" s="29">
        <v>0</v>
      </c>
      <c r="I17" s="29">
        <v>0</v>
      </c>
      <c r="J17" s="29">
        <v>0</v>
      </c>
    </row>
    <row r="18" spans="2:10" x14ac:dyDescent="0.2">
      <c r="B18" s="27">
        <v>14</v>
      </c>
      <c r="C18" s="28" t="s">
        <v>393</v>
      </c>
      <c r="D18" s="28" t="s">
        <v>149</v>
      </c>
      <c r="E18" s="29">
        <v>0</v>
      </c>
      <c r="F18" s="29">
        <v>0</v>
      </c>
      <c r="G18" s="29">
        <v>0</v>
      </c>
      <c r="H18" s="29">
        <v>0</v>
      </c>
      <c r="I18" s="29">
        <v>0</v>
      </c>
      <c r="J18" s="29">
        <v>0</v>
      </c>
    </row>
    <row r="19" spans="2:10" x14ac:dyDescent="0.2">
      <c r="B19" s="27">
        <v>15</v>
      </c>
      <c r="C19" s="28" t="s">
        <v>394</v>
      </c>
      <c r="D19" s="28" t="s">
        <v>395</v>
      </c>
      <c r="E19" s="29">
        <v>0</v>
      </c>
      <c r="F19" s="29">
        <v>0</v>
      </c>
      <c r="G19" s="29">
        <v>0</v>
      </c>
      <c r="H19" s="29">
        <v>0</v>
      </c>
      <c r="I19" s="29">
        <v>0</v>
      </c>
      <c r="J19" s="29">
        <v>0</v>
      </c>
    </row>
    <row r="20" spans="2:10" x14ac:dyDescent="0.2">
      <c r="B20" s="27">
        <v>16</v>
      </c>
      <c r="C20" s="28" t="s">
        <v>396</v>
      </c>
      <c r="D20" s="28" t="s">
        <v>149</v>
      </c>
      <c r="E20" s="29">
        <v>0</v>
      </c>
      <c r="F20" s="29">
        <v>0</v>
      </c>
      <c r="G20" s="29">
        <v>0</v>
      </c>
      <c r="H20" s="29">
        <v>0</v>
      </c>
      <c r="I20" s="29">
        <v>0</v>
      </c>
      <c r="J20" s="29">
        <v>0</v>
      </c>
    </row>
    <row r="21" spans="2:10" x14ac:dyDescent="0.2">
      <c r="B21" s="27">
        <v>17</v>
      </c>
      <c r="C21" s="28" t="s">
        <v>397</v>
      </c>
      <c r="D21" s="28" t="s">
        <v>149</v>
      </c>
      <c r="E21" s="29">
        <v>0</v>
      </c>
      <c r="F21" s="29">
        <v>0</v>
      </c>
      <c r="G21" s="29">
        <v>0</v>
      </c>
      <c r="H21" s="29">
        <v>0</v>
      </c>
      <c r="I21" s="29">
        <v>0</v>
      </c>
      <c r="J21" s="29">
        <v>0</v>
      </c>
    </row>
    <row r="22" spans="2:10" x14ac:dyDescent="0.2">
      <c r="B22" s="27">
        <v>18</v>
      </c>
      <c r="C22" s="28" t="s">
        <v>398</v>
      </c>
      <c r="D22" s="28" t="s">
        <v>399</v>
      </c>
      <c r="E22" s="29">
        <v>0</v>
      </c>
      <c r="F22" s="29">
        <v>0</v>
      </c>
      <c r="G22" s="29">
        <v>0</v>
      </c>
      <c r="H22" s="29">
        <v>0</v>
      </c>
      <c r="I22" s="29">
        <v>0</v>
      </c>
      <c r="J22" s="29">
        <v>0</v>
      </c>
    </row>
    <row r="23" spans="2:10" x14ac:dyDescent="0.2">
      <c r="B23" s="27">
        <v>19</v>
      </c>
      <c r="C23" s="28" t="s">
        <v>400</v>
      </c>
      <c r="D23" s="28" t="s">
        <v>126</v>
      </c>
      <c r="E23" s="29">
        <v>0</v>
      </c>
      <c r="F23" s="29">
        <v>0</v>
      </c>
      <c r="G23" s="29">
        <v>0</v>
      </c>
      <c r="H23" s="29">
        <v>0</v>
      </c>
      <c r="I23" s="29">
        <v>0</v>
      </c>
      <c r="J23" s="29">
        <v>0</v>
      </c>
    </row>
    <row r="24" spans="2:10" x14ac:dyDescent="0.2">
      <c r="B24" s="27">
        <v>20</v>
      </c>
      <c r="C24" s="28" t="s">
        <v>401</v>
      </c>
      <c r="D24" s="28" t="s">
        <v>149</v>
      </c>
      <c r="E24" s="29">
        <v>0</v>
      </c>
      <c r="F24" s="29">
        <v>0</v>
      </c>
      <c r="G24" s="29">
        <v>0</v>
      </c>
      <c r="H24" s="29">
        <v>0</v>
      </c>
      <c r="I24" s="29">
        <v>0</v>
      </c>
      <c r="J24" s="29">
        <v>0</v>
      </c>
    </row>
    <row r="25" spans="2:10" x14ac:dyDescent="0.2">
      <c r="B25" s="27">
        <v>21</v>
      </c>
      <c r="C25" s="28" t="s">
        <v>402</v>
      </c>
      <c r="D25" s="28" t="s">
        <v>149</v>
      </c>
      <c r="E25" s="29">
        <v>0</v>
      </c>
      <c r="F25" s="29">
        <v>0</v>
      </c>
      <c r="G25" s="29">
        <v>0</v>
      </c>
      <c r="H25" s="29">
        <v>0</v>
      </c>
      <c r="I25" s="29">
        <v>0</v>
      </c>
      <c r="J25" s="29">
        <v>0</v>
      </c>
    </row>
    <row r="26" spans="2:10" x14ac:dyDescent="0.2">
      <c r="B26" s="27">
        <v>22</v>
      </c>
      <c r="C26" s="28" t="s">
        <v>403</v>
      </c>
      <c r="D26" s="28" t="s">
        <v>404</v>
      </c>
      <c r="E26" s="29">
        <v>0</v>
      </c>
      <c r="F26" s="29">
        <v>0</v>
      </c>
      <c r="G26" s="29">
        <v>0</v>
      </c>
      <c r="H26" s="29">
        <v>0</v>
      </c>
      <c r="I26" s="29">
        <v>0</v>
      </c>
      <c r="J26" s="29">
        <v>0</v>
      </c>
    </row>
    <row r="27" spans="2:10" x14ac:dyDescent="0.2">
      <c r="B27" s="27">
        <v>23</v>
      </c>
      <c r="C27" s="28" t="s">
        <v>405</v>
      </c>
      <c r="D27" s="28" t="s">
        <v>188</v>
      </c>
      <c r="E27" s="29">
        <v>0</v>
      </c>
      <c r="F27" s="29">
        <v>0</v>
      </c>
      <c r="G27" s="29">
        <v>0</v>
      </c>
      <c r="H27" s="29">
        <v>0</v>
      </c>
      <c r="I27" s="29">
        <v>0</v>
      </c>
      <c r="J27" s="29">
        <v>0</v>
      </c>
    </row>
    <row r="28" spans="2:10" x14ac:dyDescent="0.2">
      <c r="B28" s="27">
        <v>24</v>
      </c>
      <c r="C28" s="28" t="s">
        <v>406</v>
      </c>
      <c r="D28" s="28" t="s">
        <v>395</v>
      </c>
      <c r="E28" s="29">
        <v>0</v>
      </c>
      <c r="F28" s="29">
        <v>0</v>
      </c>
      <c r="G28" s="29">
        <v>0</v>
      </c>
      <c r="H28" s="29">
        <v>0</v>
      </c>
      <c r="I28" s="29">
        <v>0</v>
      </c>
      <c r="J28" s="29">
        <v>0</v>
      </c>
    </row>
    <row r="29" spans="2:10" x14ac:dyDescent="0.2">
      <c r="B29" s="27">
        <v>25</v>
      </c>
      <c r="C29" s="28" t="s">
        <v>407</v>
      </c>
      <c r="D29" s="28" t="s">
        <v>149</v>
      </c>
      <c r="E29" s="29">
        <v>0</v>
      </c>
      <c r="F29" s="29">
        <v>0</v>
      </c>
      <c r="G29" s="29">
        <v>0</v>
      </c>
      <c r="H29" s="29">
        <v>0</v>
      </c>
      <c r="I29" s="29">
        <v>0</v>
      </c>
      <c r="J29" s="29">
        <v>0</v>
      </c>
    </row>
    <row r="30" spans="2:10" x14ac:dyDescent="0.2">
      <c r="B30" s="27">
        <v>26</v>
      </c>
      <c r="C30" s="28" t="s">
        <v>408</v>
      </c>
      <c r="D30" s="28" t="s">
        <v>149</v>
      </c>
      <c r="E30" s="29">
        <v>0</v>
      </c>
      <c r="F30" s="29">
        <v>0</v>
      </c>
      <c r="G30" s="29">
        <v>0</v>
      </c>
      <c r="H30" s="29">
        <v>0</v>
      </c>
      <c r="I30" s="29">
        <v>0</v>
      </c>
      <c r="J30" s="29">
        <v>0</v>
      </c>
    </row>
    <row r="31" spans="2:10" x14ac:dyDescent="0.2">
      <c r="B31" s="27">
        <v>27</v>
      </c>
      <c r="C31" s="28" t="s">
        <v>409</v>
      </c>
      <c r="D31" s="28" t="s">
        <v>126</v>
      </c>
      <c r="E31" s="29">
        <v>0</v>
      </c>
      <c r="F31" s="29">
        <v>0</v>
      </c>
      <c r="G31" s="29">
        <v>0</v>
      </c>
      <c r="H31" s="29">
        <v>0</v>
      </c>
      <c r="I31" s="29">
        <v>0</v>
      </c>
      <c r="J31" s="29">
        <v>0</v>
      </c>
    </row>
    <row r="32" spans="2:10" x14ac:dyDescent="0.2">
      <c r="B32" s="27">
        <v>28</v>
      </c>
      <c r="C32" s="28" t="s">
        <v>410</v>
      </c>
      <c r="D32" s="28" t="s">
        <v>26</v>
      </c>
      <c r="E32" s="29">
        <v>0</v>
      </c>
      <c r="F32" s="29">
        <v>0</v>
      </c>
      <c r="G32" s="29">
        <v>0</v>
      </c>
      <c r="H32" s="29">
        <v>0</v>
      </c>
      <c r="I32" s="29">
        <v>0</v>
      </c>
      <c r="J32" s="29">
        <v>0</v>
      </c>
    </row>
    <row r="33" spans="2:10" x14ac:dyDescent="0.2">
      <c r="B33" s="27">
        <v>29</v>
      </c>
      <c r="C33" s="28" t="s">
        <v>411</v>
      </c>
      <c r="D33" s="28" t="s">
        <v>149</v>
      </c>
      <c r="E33" s="29">
        <v>0</v>
      </c>
      <c r="F33" s="29">
        <v>0</v>
      </c>
      <c r="G33" s="29">
        <v>0</v>
      </c>
      <c r="H33" s="29">
        <v>0</v>
      </c>
      <c r="I33" s="29">
        <v>0</v>
      </c>
      <c r="J33" s="29">
        <v>0</v>
      </c>
    </row>
    <row r="34" spans="2:10" x14ac:dyDescent="0.2">
      <c r="B34" s="27">
        <v>30</v>
      </c>
      <c r="C34" s="28" t="s">
        <v>412</v>
      </c>
      <c r="D34" s="28" t="s">
        <v>149</v>
      </c>
      <c r="E34" s="29">
        <v>0</v>
      </c>
      <c r="F34" s="29">
        <v>0</v>
      </c>
      <c r="G34" s="29">
        <v>0</v>
      </c>
      <c r="H34" s="29">
        <v>0</v>
      </c>
      <c r="I34" s="29">
        <v>0</v>
      </c>
      <c r="J34" s="29">
        <v>0</v>
      </c>
    </row>
    <row r="35" spans="2:10" x14ac:dyDescent="0.2">
      <c r="B35" s="27">
        <v>31</v>
      </c>
      <c r="C35" s="28" t="s">
        <v>413</v>
      </c>
      <c r="D35" s="28" t="s">
        <v>126</v>
      </c>
      <c r="E35" s="29">
        <v>0</v>
      </c>
      <c r="F35" s="29">
        <v>0</v>
      </c>
      <c r="G35" s="29">
        <v>0</v>
      </c>
      <c r="H35" s="29">
        <v>0</v>
      </c>
      <c r="I35" s="29">
        <v>0</v>
      </c>
      <c r="J35" s="29">
        <v>0</v>
      </c>
    </row>
    <row r="36" spans="2:10" x14ac:dyDescent="0.2">
      <c r="B36" s="27">
        <v>32</v>
      </c>
      <c r="C36" s="28" t="s">
        <v>414</v>
      </c>
      <c r="D36" s="28" t="s">
        <v>187</v>
      </c>
      <c r="E36" s="29">
        <v>0</v>
      </c>
      <c r="F36" s="29">
        <v>0</v>
      </c>
      <c r="G36" s="29">
        <v>0</v>
      </c>
      <c r="H36" s="29">
        <v>0</v>
      </c>
      <c r="I36" s="29">
        <v>0</v>
      </c>
      <c r="J36" s="29">
        <v>0</v>
      </c>
    </row>
    <row r="37" spans="2:10" x14ac:dyDescent="0.2">
      <c r="B37" s="27">
        <v>33</v>
      </c>
      <c r="C37" s="28" t="s">
        <v>415</v>
      </c>
      <c r="D37" s="28" t="s">
        <v>149</v>
      </c>
      <c r="E37" s="29">
        <v>0</v>
      </c>
      <c r="F37" s="29">
        <v>0</v>
      </c>
      <c r="G37" s="29">
        <v>0</v>
      </c>
      <c r="H37" s="29">
        <v>0</v>
      </c>
      <c r="I37" s="29">
        <v>0</v>
      </c>
      <c r="J37" s="29">
        <v>0</v>
      </c>
    </row>
    <row r="38" spans="2:10" x14ac:dyDescent="0.2">
      <c r="B38" s="27">
        <v>34</v>
      </c>
      <c r="C38" s="28" t="s">
        <v>416</v>
      </c>
      <c r="D38" s="28" t="s">
        <v>126</v>
      </c>
      <c r="E38" s="29">
        <v>0</v>
      </c>
      <c r="F38" s="29">
        <v>0</v>
      </c>
      <c r="G38" s="29">
        <v>0</v>
      </c>
      <c r="H38" s="29">
        <v>0</v>
      </c>
      <c r="I38" s="29">
        <v>0</v>
      </c>
      <c r="J38" s="29">
        <v>0</v>
      </c>
    </row>
    <row r="39" spans="2:10" x14ac:dyDescent="0.2">
      <c r="B39" s="27">
        <v>35</v>
      </c>
      <c r="C39" s="28" t="s">
        <v>417</v>
      </c>
      <c r="D39" s="28" t="s">
        <v>35</v>
      </c>
      <c r="E39" s="29">
        <v>0</v>
      </c>
      <c r="F39" s="29">
        <v>0</v>
      </c>
      <c r="G39" s="29">
        <v>0</v>
      </c>
      <c r="H39" s="29">
        <v>0</v>
      </c>
      <c r="I39" s="29">
        <v>0</v>
      </c>
      <c r="J39" s="29">
        <v>0</v>
      </c>
    </row>
    <row r="40" spans="2:10" x14ac:dyDescent="0.2">
      <c r="B40" s="27">
        <v>36</v>
      </c>
      <c r="C40" s="28" t="s">
        <v>418</v>
      </c>
      <c r="D40" s="28" t="s">
        <v>395</v>
      </c>
      <c r="E40" s="29">
        <v>0</v>
      </c>
      <c r="F40" s="29">
        <v>0</v>
      </c>
      <c r="G40" s="29">
        <v>0</v>
      </c>
      <c r="H40" s="29">
        <v>0</v>
      </c>
      <c r="I40" s="29">
        <v>0</v>
      </c>
      <c r="J40" s="29">
        <v>0</v>
      </c>
    </row>
    <row r="41" spans="2:10" x14ac:dyDescent="0.2">
      <c r="B41" s="27">
        <v>37</v>
      </c>
      <c r="C41" s="28" t="s">
        <v>419</v>
      </c>
      <c r="D41" s="28" t="s">
        <v>42</v>
      </c>
      <c r="E41" s="29">
        <v>0</v>
      </c>
      <c r="F41" s="29">
        <v>0</v>
      </c>
      <c r="G41" s="29">
        <v>0</v>
      </c>
      <c r="H41" s="29">
        <v>0</v>
      </c>
      <c r="I41" s="29">
        <v>0</v>
      </c>
      <c r="J41" s="29">
        <v>0</v>
      </c>
    </row>
    <row r="42" spans="2:10" x14ac:dyDescent="0.2">
      <c r="B42" s="27">
        <v>38</v>
      </c>
      <c r="C42" s="28" t="s">
        <v>420</v>
      </c>
      <c r="D42" s="28" t="s">
        <v>126</v>
      </c>
      <c r="E42" s="29">
        <v>0</v>
      </c>
      <c r="F42" s="29">
        <v>0</v>
      </c>
      <c r="G42" s="29">
        <v>0</v>
      </c>
      <c r="H42" s="29">
        <v>0</v>
      </c>
      <c r="I42" s="29">
        <v>0</v>
      </c>
      <c r="J42" s="29">
        <v>0</v>
      </c>
    </row>
    <row r="43" spans="2:10" x14ac:dyDescent="0.2">
      <c r="B43" s="27">
        <v>39</v>
      </c>
      <c r="C43" s="28" t="s">
        <v>421</v>
      </c>
      <c r="D43" s="28" t="s">
        <v>149</v>
      </c>
      <c r="E43" s="29">
        <v>0</v>
      </c>
      <c r="F43" s="29">
        <v>0</v>
      </c>
      <c r="G43" s="29">
        <v>0</v>
      </c>
      <c r="H43" s="29">
        <v>0</v>
      </c>
      <c r="I43" s="29">
        <v>0</v>
      </c>
      <c r="J43" s="29">
        <v>0</v>
      </c>
    </row>
    <row r="44" spans="2:10" x14ac:dyDescent="0.2">
      <c r="B44" s="27">
        <v>40</v>
      </c>
      <c r="C44" s="28" t="s">
        <v>422</v>
      </c>
      <c r="D44" s="28" t="s">
        <v>149</v>
      </c>
      <c r="E44" s="30">
        <v>0</v>
      </c>
      <c r="F44" s="30">
        <v>0</v>
      </c>
      <c r="G44" s="30">
        <v>0</v>
      </c>
      <c r="H44" s="30">
        <v>0</v>
      </c>
      <c r="I44" s="30">
        <v>0</v>
      </c>
      <c r="J44" s="30">
        <v>0</v>
      </c>
    </row>
    <row r="45" spans="2:10" x14ac:dyDescent="0.2">
      <c r="B45" s="27">
        <v>41</v>
      </c>
      <c r="C45" s="28" t="s">
        <v>423</v>
      </c>
      <c r="D45" s="28" t="s">
        <v>149</v>
      </c>
      <c r="E45" s="29">
        <v>0</v>
      </c>
      <c r="F45" s="29">
        <v>0</v>
      </c>
      <c r="G45" s="29">
        <v>0</v>
      </c>
      <c r="H45" s="29">
        <v>0</v>
      </c>
      <c r="I45" s="29">
        <v>0</v>
      </c>
      <c r="J45" s="29">
        <v>0</v>
      </c>
    </row>
    <row r="46" spans="2:10" x14ac:dyDescent="0.2">
      <c r="B46" s="27">
        <v>42</v>
      </c>
      <c r="C46" s="28" t="s">
        <v>424</v>
      </c>
      <c r="D46" s="28" t="s">
        <v>404</v>
      </c>
      <c r="E46" s="29">
        <v>0</v>
      </c>
      <c r="F46" s="29">
        <v>0</v>
      </c>
      <c r="G46" s="29">
        <v>0</v>
      </c>
      <c r="H46" s="29">
        <v>0</v>
      </c>
      <c r="I46" s="29">
        <v>0</v>
      </c>
      <c r="J46" s="29">
        <v>0</v>
      </c>
    </row>
    <row r="47" spans="2:10" x14ac:dyDescent="0.2">
      <c r="B47" s="27">
        <v>43</v>
      </c>
      <c r="C47" s="28" t="s">
        <v>425</v>
      </c>
      <c r="D47" s="28" t="s">
        <v>26</v>
      </c>
      <c r="E47" s="29">
        <v>0</v>
      </c>
      <c r="F47" s="29">
        <v>0</v>
      </c>
      <c r="G47" s="29">
        <v>0</v>
      </c>
      <c r="H47" s="29">
        <v>0</v>
      </c>
      <c r="I47" s="29">
        <v>0</v>
      </c>
      <c r="J47" s="29">
        <v>0</v>
      </c>
    </row>
    <row r="48" spans="2:10" x14ac:dyDescent="0.2">
      <c r="B48" s="27">
        <v>44</v>
      </c>
      <c r="C48" s="28" t="s">
        <v>426</v>
      </c>
      <c r="D48" s="28" t="s">
        <v>187</v>
      </c>
      <c r="E48" s="29">
        <v>0</v>
      </c>
      <c r="F48" s="29">
        <v>0</v>
      </c>
      <c r="G48" s="29">
        <v>0</v>
      </c>
      <c r="H48" s="29">
        <v>0</v>
      </c>
      <c r="I48" s="29">
        <v>0</v>
      </c>
      <c r="J48" s="29">
        <v>0</v>
      </c>
    </row>
    <row r="49" spans="2:10" x14ac:dyDescent="0.2">
      <c r="B49" s="27">
        <v>45</v>
      </c>
      <c r="C49" s="28" t="s">
        <v>427</v>
      </c>
      <c r="D49" s="28" t="s">
        <v>149</v>
      </c>
      <c r="E49" s="29">
        <v>0</v>
      </c>
      <c r="F49" s="29">
        <v>0</v>
      </c>
      <c r="G49" s="29">
        <v>0</v>
      </c>
      <c r="H49" s="29">
        <v>0</v>
      </c>
      <c r="I49" s="29">
        <v>0</v>
      </c>
      <c r="J49" s="29">
        <v>0</v>
      </c>
    </row>
    <row r="50" spans="2:10" x14ac:dyDescent="0.2">
      <c r="B50" s="27">
        <v>46</v>
      </c>
      <c r="C50" s="28" t="s">
        <v>428</v>
      </c>
      <c r="D50" s="28" t="s">
        <v>395</v>
      </c>
      <c r="E50" s="29">
        <v>0</v>
      </c>
      <c r="F50" s="29">
        <v>0</v>
      </c>
      <c r="G50" s="29">
        <v>0</v>
      </c>
      <c r="H50" s="29">
        <v>0</v>
      </c>
      <c r="I50" s="29">
        <v>0</v>
      </c>
      <c r="J50" s="29">
        <v>0</v>
      </c>
    </row>
    <row r="51" spans="2:10" x14ac:dyDescent="0.2">
      <c r="B51" s="27">
        <v>47</v>
      </c>
      <c r="C51" s="28" t="s">
        <v>429</v>
      </c>
      <c r="D51" s="28" t="s">
        <v>149</v>
      </c>
      <c r="E51" s="29">
        <v>0</v>
      </c>
      <c r="F51" s="29">
        <v>0</v>
      </c>
      <c r="G51" s="29">
        <v>0</v>
      </c>
      <c r="H51" s="29">
        <v>0</v>
      </c>
      <c r="I51" s="29">
        <v>0</v>
      </c>
      <c r="J51" s="29">
        <v>0</v>
      </c>
    </row>
    <row r="52" spans="2:10" x14ac:dyDescent="0.2">
      <c r="B52" s="27">
        <v>48</v>
      </c>
      <c r="C52" s="28" t="s">
        <v>430</v>
      </c>
      <c r="D52" s="28" t="s">
        <v>149</v>
      </c>
      <c r="E52" s="29">
        <v>0</v>
      </c>
      <c r="F52" s="29">
        <v>0</v>
      </c>
      <c r="G52" s="29">
        <v>0</v>
      </c>
      <c r="H52" s="29">
        <v>0</v>
      </c>
      <c r="I52" s="29">
        <v>0</v>
      </c>
      <c r="J52" s="29">
        <v>0</v>
      </c>
    </row>
    <row r="53" spans="2:10" x14ac:dyDescent="0.2">
      <c r="B53" s="27">
        <v>49</v>
      </c>
      <c r="C53" s="28" t="s">
        <v>431</v>
      </c>
      <c r="D53" s="28" t="s">
        <v>149</v>
      </c>
      <c r="E53" s="29">
        <v>0</v>
      </c>
      <c r="F53" s="29">
        <v>0</v>
      </c>
      <c r="G53" s="29">
        <v>0</v>
      </c>
      <c r="H53" s="29">
        <v>0</v>
      </c>
      <c r="I53" s="29">
        <v>0</v>
      </c>
      <c r="J53" s="29">
        <v>0</v>
      </c>
    </row>
    <row r="54" spans="2:10" x14ac:dyDescent="0.2">
      <c r="B54" s="27">
        <v>50</v>
      </c>
      <c r="C54" s="28" t="s">
        <v>432</v>
      </c>
      <c r="D54" s="28" t="s">
        <v>149</v>
      </c>
      <c r="E54" s="29">
        <v>0</v>
      </c>
      <c r="F54" s="29">
        <v>0</v>
      </c>
      <c r="G54" s="29">
        <v>0</v>
      </c>
      <c r="H54" s="29">
        <v>0</v>
      </c>
      <c r="I54" s="29">
        <v>0</v>
      </c>
      <c r="J54" s="29">
        <v>0</v>
      </c>
    </row>
    <row r="55" spans="2:10" x14ac:dyDescent="0.2">
      <c r="B55" s="27">
        <v>51</v>
      </c>
      <c r="C55" s="28" t="s">
        <v>433</v>
      </c>
      <c r="D55" s="28" t="s">
        <v>149</v>
      </c>
      <c r="E55" s="29">
        <v>0</v>
      </c>
      <c r="F55" s="29">
        <v>0</v>
      </c>
      <c r="G55" s="29">
        <v>0</v>
      </c>
      <c r="H55" s="29">
        <v>0</v>
      </c>
      <c r="I55" s="29">
        <v>0</v>
      </c>
      <c r="J55" s="29">
        <v>0</v>
      </c>
    </row>
    <row r="56" spans="2:10" x14ac:dyDescent="0.2">
      <c r="B56" s="27">
        <v>52</v>
      </c>
      <c r="C56" s="28" t="s">
        <v>434</v>
      </c>
      <c r="D56" s="28" t="s">
        <v>149</v>
      </c>
      <c r="E56" s="29">
        <v>0</v>
      </c>
      <c r="F56" s="29">
        <v>0</v>
      </c>
      <c r="G56" s="29">
        <v>0</v>
      </c>
      <c r="H56" s="29">
        <v>0</v>
      </c>
      <c r="I56" s="29">
        <v>0</v>
      </c>
      <c r="J56" s="29">
        <v>0</v>
      </c>
    </row>
    <row r="57" spans="2:10" x14ac:dyDescent="0.2">
      <c r="B57" s="27">
        <v>53</v>
      </c>
      <c r="C57" s="28" t="s">
        <v>435</v>
      </c>
      <c r="D57" s="28" t="s">
        <v>149</v>
      </c>
      <c r="E57" s="29">
        <v>0</v>
      </c>
      <c r="F57" s="29">
        <v>0</v>
      </c>
      <c r="G57" s="29">
        <v>0</v>
      </c>
      <c r="H57" s="29">
        <v>0</v>
      </c>
      <c r="I57" s="29">
        <v>0</v>
      </c>
      <c r="J57" s="29">
        <v>0</v>
      </c>
    </row>
    <row r="58" spans="2:10" x14ac:dyDescent="0.2">
      <c r="B58" s="27">
        <v>54</v>
      </c>
      <c r="C58" s="28" t="s">
        <v>436</v>
      </c>
      <c r="D58" s="28" t="s">
        <v>395</v>
      </c>
      <c r="E58" s="29">
        <v>0</v>
      </c>
      <c r="F58" s="29">
        <v>0</v>
      </c>
      <c r="G58" s="29">
        <v>0</v>
      </c>
      <c r="H58" s="29">
        <v>0</v>
      </c>
      <c r="I58" s="29">
        <v>0</v>
      </c>
      <c r="J58" s="29">
        <v>0</v>
      </c>
    </row>
    <row r="59" spans="2:10" x14ac:dyDescent="0.2">
      <c r="B59" s="27">
        <v>55</v>
      </c>
      <c r="C59" s="28" t="s">
        <v>437</v>
      </c>
      <c r="D59" s="28" t="s">
        <v>126</v>
      </c>
      <c r="E59" s="29">
        <v>0</v>
      </c>
      <c r="F59" s="29">
        <v>0</v>
      </c>
      <c r="G59" s="29">
        <v>0</v>
      </c>
      <c r="H59" s="29">
        <v>0</v>
      </c>
      <c r="I59" s="29">
        <v>0</v>
      </c>
      <c r="J59" s="29">
        <v>0</v>
      </c>
    </row>
    <row r="60" spans="2:10" x14ac:dyDescent="0.2">
      <c r="B60" s="27">
        <v>56</v>
      </c>
      <c r="C60" s="28" t="s">
        <v>438</v>
      </c>
      <c r="D60" s="28" t="s">
        <v>149</v>
      </c>
      <c r="E60" s="29">
        <v>0</v>
      </c>
      <c r="F60" s="29">
        <v>0</v>
      </c>
      <c r="G60" s="29">
        <v>0</v>
      </c>
      <c r="H60" s="29">
        <v>0</v>
      </c>
      <c r="I60" s="29">
        <v>0</v>
      </c>
      <c r="J60" s="29">
        <v>0</v>
      </c>
    </row>
    <row r="61" spans="2:10" x14ac:dyDescent="0.2">
      <c r="B61" s="27">
        <v>57</v>
      </c>
      <c r="C61" s="28" t="s">
        <v>439</v>
      </c>
      <c r="D61" s="28" t="s">
        <v>149</v>
      </c>
      <c r="E61" s="29">
        <v>0</v>
      </c>
      <c r="F61" s="29">
        <v>0</v>
      </c>
      <c r="G61" s="29">
        <v>0</v>
      </c>
      <c r="H61" s="29">
        <v>0</v>
      </c>
      <c r="I61" s="29">
        <v>0</v>
      </c>
      <c r="J61" s="29">
        <v>0</v>
      </c>
    </row>
    <row r="62" spans="2:10" x14ac:dyDescent="0.2">
      <c r="B62" s="27">
        <v>58</v>
      </c>
      <c r="C62" s="28" t="s">
        <v>440</v>
      </c>
      <c r="D62" s="28" t="s">
        <v>126</v>
      </c>
      <c r="E62" s="29">
        <v>0</v>
      </c>
      <c r="F62" s="29">
        <v>0</v>
      </c>
      <c r="G62" s="29">
        <v>0</v>
      </c>
      <c r="H62" s="29">
        <v>0</v>
      </c>
      <c r="I62" s="29">
        <v>0</v>
      </c>
      <c r="J62" s="29">
        <v>0</v>
      </c>
    </row>
    <row r="63" spans="2:10" x14ac:dyDescent="0.2">
      <c r="B63" s="27">
        <v>59</v>
      </c>
      <c r="C63" s="28" t="s">
        <v>441</v>
      </c>
      <c r="D63" s="28" t="s">
        <v>14</v>
      </c>
      <c r="E63" s="29">
        <v>0</v>
      </c>
      <c r="F63" s="29">
        <v>0</v>
      </c>
      <c r="G63" s="29">
        <v>0</v>
      </c>
      <c r="H63" s="29">
        <v>0</v>
      </c>
      <c r="I63" s="29">
        <v>0</v>
      </c>
      <c r="J63" s="29">
        <v>0</v>
      </c>
    </row>
    <row r="64" spans="2:10" x14ac:dyDescent="0.2">
      <c r="B64" s="27">
        <v>60</v>
      </c>
      <c r="C64" s="28" t="s">
        <v>442</v>
      </c>
      <c r="D64" s="28" t="s">
        <v>301</v>
      </c>
      <c r="E64" s="29">
        <v>100</v>
      </c>
      <c r="F64" s="29">
        <v>1417</v>
      </c>
      <c r="G64" s="29">
        <v>2248178</v>
      </c>
      <c r="H64" s="29">
        <v>100</v>
      </c>
      <c r="I64" s="29">
        <v>1087</v>
      </c>
      <c r="J64" s="29">
        <v>2543605.2200000002</v>
      </c>
    </row>
    <row r="65" spans="2:10" x14ac:dyDescent="0.2">
      <c r="B65" s="27">
        <v>61</v>
      </c>
      <c r="C65" s="28" t="s">
        <v>443</v>
      </c>
      <c r="D65" s="28" t="s">
        <v>126</v>
      </c>
      <c r="E65" s="29">
        <v>0</v>
      </c>
      <c r="F65" s="29">
        <v>0</v>
      </c>
      <c r="G65" s="29">
        <v>0</v>
      </c>
      <c r="H65" s="29">
        <v>0</v>
      </c>
      <c r="I65" s="29">
        <v>0</v>
      </c>
      <c r="J65" s="29">
        <v>0</v>
      </c>
    </row>
    <row r="66" spans="2:10" x14ac:dyDescent="0.2">
      <c r="B66" s="27">
        <v>62</v>
      </c>
      <c r="C66" s="28" t="s">
        <v>444</v>
      </c>
      <c r="D66" s="28" t="s">
        <v>301</v>
      </c>
      <c r="E66" s="29">
        <v>392</v>
      </c>
      <c r="F66" s="29">
        <v>26174</v>
      </c>
      <c r="G66" s="29">
        <v>619684988</v>
      </c>
      <c r="H66" s="29">
        <v>0</v>
      </c>
      <c r="I66" s="29">
        <v>0</v>
      </c>
      <c r="J66" s="29">
        <v>0</v>
      </c>
    </row>
    <row r="67" spans="2:10" x14ac:dyDescent="0.2">
      <c r="B67" s="27">
        <v>63</v>
      </c>
      <c r="C67" s="28" t="s">
        <v>445</v>
      </c>
      <c r="D67" s="28" t="s">
        <v>301</v>
      </c>
      <c r="E67" s="29">
        <v>0</v>
      </c>
      <c r="F67" s="29">
        <v>0</v>
      </c>
      <c r="G67" s="29">
        <v>0</v>
      </c>
      <c r="H67" s="29">
        <v>0</v>
      </c>
      <c r="I67" s="29">
        <v>0</v>
      </c>
      <c r="J67" s="29">
        <v>0</v>
      </c>
    </row>
    <row r="68" spans="2:10" x14ac:dyDescent="0.2">
      <c r="B68" s="27">
        <v>64</v>
      </c>
      <c r="C68" s="28" t="s">
        <v>446</v>
      </c>
      <c r="D68" s="28" t="s">
        <v>301</v>
      </c>
      <c r="E68" s="29">
        <v>1</v>
      </c>
      <c r="F68" s="29">
        <v>103</v>
      </c>
      <c r="G68" s="29">
        <v>296770</v>
      </c>
      <c r="H68" s="29">
        <v>3</v>
      </c>
      <c r="I68" s="29">
        <v>3613</v>
      </c>
      <c r="J68" s="29">
        <v>2784260</v>
      </c>
    </row>
    <row r="69" spans="2:10" x14ac:dyDescent="0.2">
      <c r="B69" s="27">
        <v>65</v>
      </c>
      <c r="C69" s="28" t="s">
        <v>447</v>
      </c>
      <c r="D69" s="28" t="s">
        <v>301</v>
      </c>
      <c r="E69" s="29">
        <v>1</v>
      </c>
      <c r="F69" s="29">
        <v>170</v>
      </c>
      <c r="G69" s="29">
        <v>1190213</v>
      </c>
      <c r="H69" s="29">
        <v>45</v>
      </c>
      <c r="I69" s="29">
        <v>101</v>
      </c>
      <c r="J69" s="29">
        <v>736193.85000000009</v>
      </c>
    </row>
    <row r="70" spans="2:10" x14ac:dyDescent="0.2">
      <c r="B70" s="27">
        <v>66</v>
      </c>
      <c r="C70" s="28" t="s">
        <v>448</v>
      </c>
      <c r="D70" s="28" t="s">
        <v>301</v>
      </c>
      <c r="E70" s="29">
        <v>7</v>
      </c>
      <c r="F70" s="29">
        <v>124757</v>
      </c>
      <c r="G70" s="29">
        <v>6160937295</v>
      </c>
      <c r="H70" s="29">
        <v>2</v>
      </c>
      <c r="I70" s="29">
        <v>2325</v>
      </c>
      <c r="J70" s="29">
        <v>2075047</v>
      </c>
    </row>
    <row r="71" spans="2:10" x14ac:dyDescent="0.2">
      <c r="B71" s="27">
        <v>67</v>
      </c>
      <c r="C71" s="28" t="s">
        <v>449</v>
      </c>
      <c r="D71" s="28" t="s">
        <v>149</v>
      </c>
      <c r="E71" s="29">
        <v>0</v>
      </c>
      <c r="F71" s="29">
        <v>0</v>
      </c>
      <c r="G71" s="29">
        <v>0</v>
      </c>
      <c r="H71" s="29">
        <v>0</v>
      </c>
      <c r="I71" s="29">
        <v>0</v>
      </c>
      <c r="J71" s="29">
        <v>0</v>
      </c>
    </row>
    <row r="72" spans="2:10" x14ac:dyDescent="0.2">
      <c r="B72" s="27">
        <v>68</v>
      </c>
      <c r="C72" s="28" t="s">
        <v>450</v>
      </c>
      <c r="D72" s="28" t="s">
        <v>126</v>
      </c>
      <c r="E72" s="29">
        <v>0</v>
      </c>
      <c r="F72" s="29">
        <v>0</v>
      </c>
      <c r="G72" s="29">
        <v>0</v>
      </c>
      <c r="H72" s="29">
        <v>0</v>
      </c>
      <c r="I72" s="29">
        <v>0</v>
      </c>
      <c r="J72" s="29">
        <v>0</v>
      </c>
    </row>
    <row r="73" spans="2:10" x14ac:dyDescent="0.2">
      <c r="B73" s="27">
        <v>69</v>
      </c>
      <c r="C73" s="28" t="s">
        <v>451</v>
      </c>
      <c r="D73" s="28" t="s">
        <v>301</v>
      </c>
      <c r="E73" s="29">
        <v>0</v>
      </c>
      <c r="F73" s="29">
        <v>0</v>
      </c>
      <c r="G73" s="29">
        <v>0</v>
      </c>
      <c r="H73" s="29">
        <v>0</v>
      </c>
      <c r="I73" s="29">
        <v>0</v>
      </c>
      <c r="J73" s="29">
        <v>0</v>
      </c>
    </row>
    <row r="74" spans="2:10" x14ac:dyDescent="0.2">
      <c r="B74" s="27">
        <v>70</v>
      </c>
      <c r="C74" s="28" t="s">
        <v>452</v>
      </c>
      <c r="D74" s="28" t="s">
        <v>149</v>
      </c>
      <c r="E74" s="29">
        <v>0</v>
      </c>
      <c r="F74" s="29">
        <v>0</v>
      </c>
      <c r="G74" s="29">
        <v>0</v>
      </c>
      <c r="H74" s="29">
        <v>2</v>
      </c>
      <c r="I74" s="29">
        <v>1559</v>
      </c>
      <c r="J74" s="29">
        <v>18155658</v>
      </c>
    </row>
    <row r="75" spans="2:10" x14ac:dyDescent="0.2">
      <c r="B75" s="27">
        <v>71</v>
      </c>
      <c r="C75" s="28" t="s">
        <v>453</v>
      </c>
      <c r="D75" s="28" t="s">
        <v>301</v>
      </c>
      <c r="E75" s="29">
        <v>0</v>
      </c>
      <c r="F75" s="29">
        <v>0</v>
      </c>
      <c r="G75" s="29">
        <v>0</v>
      </c>
      <c r="H75" s="29">
        <v>0</v>
      </c>
      <c r="I75" s="29">
        <v>0</v>
      </c>
      <c r="J75" s="29">
        <v>0</v>
      </c>
    </row>
    <row r="76" spans="2:10" x14ac:dyDescent="0.2">
      <c r="B76" s="27">
        <v>72</v>
      </c>
      <c r="C76" s="28" t="s">
        <v>454</v>
      </c>
      <c r="D76" s="28" t="s">
        <v>149</v>
      </c>
      <c r="E76" s="29">
        <v>0</v>
      </c>
      <c r="F76" s="29">
        <v>0</v>
      </c>
      <c r="G76" s="29">
        <v>0</v>
      </c>
      <c r="H76" s="29">
        <v>0</v>
      </c>
      <c r="I76" s="29">
        <v>0</v>
      </c>
      <c r="J76" s="29">
        <v>0</v>
      </c>
    </row>
    <row r="77" spans="2:10" x14ac:dyDescent="0.2">
      <c r="B77" s="27">
        <v>73</v>
      </c>
      <c r="C77" s="28" t="s">
        <v>455</v>
      </c>
      <c r="D77" s="28" t="s">
        <v>149</v>
      </c>
      <c r="E77" s="29">
        <v>0</v>
      </c>
      <c r="F77" s="29">
        <v>0</v>
      </c>
      <c r="G77" s="29">
        <v>0</v>
      </c>
      <c r="H77" s="29">
        <v>0</v>
      </c>
      <c r="I77" s="29">
        <v>0</v>
      </c>
      <c r="J77" s="29">
        <v>0</v>
      </c>
    </row>
    <row r="78" spans="2:10" x14ac:dyDescent="0.2">
      <c r="B78" s="27">
        <v>74</v>
      </c>
      <c r="C78" s="28" t="s">
        <v>456</v>
      </c>
      <c r="D78" s="28" t="s">
        <v>301</v>
      </c>
      <c r="E78" s="29">
        <v>0</v>
      </c>
      <c r="F78" s="29">
        <v>0</v>
      </c>
      <c r="G78" s="29">
        <v>0</v>
      </c>
      <c r="H78" s="29">
        <v>0</v>
      </c>
      <c r="I78" s="29">
        <v>0</v>
      </c>
      <c r="J78" s="29">
        <v>0</v>
      </c>
    </row>
    <row r="79" spans="2:10" x14ac:dyDescent="0.2">
      <c r="B79" s="27">
        <v>75</v>
      </c>
      <c r="C79" s="28" t="s">
        <v>457</v>
      </c>
      <c r="D79" s="28" t="s">
        <v>126</v>
      </c>
      <c r="E79" s="29">
        <v>3</v>
      </c>
      <c r="F79" s="29">
        <v>68</v>
      </c>
      <c r="G79" s="29">
        <v>560344</v>
      </c>
      <c r="H79" s="29">
        <v>0</v>
      </c>
      <c r="I79" s="29">
        <v>0</v>
      </c>
      <c r="J79" s="29">
        <v>0</v>
      </c>
    </row>
    <row r="80" spans="2:10" x14ac:dyDescent="0.2">
      <c r="B80" s="27">
        <v>76</v>
      </c>
      <c r="C80" s="28" t="s">
        <v>458</v>
      </c>
      <c r="D80" s="28" t="s">
        <v>187</v>
      </c>
      <c r="E80" s="31">
        <v>0</v>
      </c>
      <c r="F80" s="31">
        <v>0</v>
      </c>
      <c r="G80" s="31">
        <v>0</v>
      </c>
      <c r="H80" s="31">
        <v>0</v>
      </c>
      <c r="I80" s="31">
        <v>0</v>
      </c>
      <c r="J80" s="31">
        <v>0</v>
      </c>
    </row>
    <row r="81" spans="2:10" x14ac:dyDescent="0.2">
      <c r="B81" s="27">
        <v>77</v>
      </c>
      <c r="C81" s="28" t="s">
        <v>459</v>
      </c>
      <c r="D81" s="28" t="s">
        <v>301</v>
      </c>
      <c r="E81" s="29">
        <v>0</v>
      </c>
      <c r="F81" s="29">
        <v>0</v>
      </c>
      <c r="G81" s="29">
        <v>0</v>
      </c>
      <c r="H81" s="29">
        <v>0</v>
      </c>
      <c r="I81" s="29">
        <v>0</v>
      </c>
      <c r="J81" s="29">
        <v>0</v>
      </c>
    </row>
    <row r="82" spans="2:10" x14ac:dyDescent="0.2">
      <c r="B82" s="27">
        <v>78</v>
      </c>
      <c r="C82" s="32" t="s">
        <v>460</v>
      </c>
      <c r="D82" s="28" t="s">
        <v>301</v>
      </c>
      <c r="E82" s="29">
        <v>0</v>
      </c>
      <c r="F82" s="29">
        <v>0</v>
      </c>
      <c r="G82" s="29">
        <v>0</v>
      </c>
      <c r="H82" s="29">
        <v>0</v>
      </c>
      <c r="I82" s="29">
        <v>0</v>
      </c>
      <c r="J82" s="29">
        <v>0</v>
      </c>
    </row>
    <row r="83" spans="2:10" x14ac:dyDescent="0.2">
      <c r="B83" s="27">
        <v>79</v>
      </c>
      <c r="C83" s="28" t="s">
        <v>461</v>
      </c>
      <c r="D83" s="28" t="s">
        <v>126</v>
      </c>
      <c r="E83" s="29">
        <v>0</v>
      </c>
      <c r="F83" s="29">
        <v>0</v>
      </c>
      <c r="G83" s="29">
        <v>0</v>
      </c>
      <c r="H83" s="29">
        <v>0</v>
      </c>
      <c r="I83" s="29">
        <v>0</v>
      </c>
      <c r="J83" s="29">
        <v>0</v>
      </c>
    </row>
    <row r="84" spans="2:10" x14ac:dyDescent="0.2">
      <c r="B84" s="27">
        <v>80</v>
      </c>
      <c r="C84" s="28" t="s">
        <v>462</v>
      </c>
      <c r="D84" s="28" t="s">
        <v>301</v>
      </c>
      <c r="E84" s="29">
        <v>4057</v>
      </c>
      <c r="F84" s="29">
        <v>138544</v>
      </c>
      <c r="G84" s="29">
        <v>1514578443</v>
      </c>
      <c r="H84" s="29">
        <v>3114</v>
      </c>
      <c r="I84" s="29">
        <v>61027</v>
      </c>
      <c r="J84" s="29">
        <v>193308873</v>
      </c>
    </row>
    <row r="85" spans="2:10" x14ac:dyDescent="0.2">
      <c r="B85" s="27">
        <v>81</v>
      </c>
      <c r="C85" s="28" t="s">
        <v>463</v>
      </c>
      <c r="D85" s="28" t="s">
        <v>301</v>
      </c>
      <c r="E85" s="29">
        <v>2</v>
      </c>
      <c r="F85" s="29">
        <v>25</v>
      </c>
      <c r="G85" s="29">
        <v>96260</v>
      </c>
      <c r="H85" s="29">
        <v>4</v>
      </c>
      <c r="I85" s="29">
        <v>70</v>
      </c>
      <c r="J85" s="29">
        <v>200129</v>
      </c>
    </row>
    <row r="86" spans="2:10" x14ac:dyDescent="0.2">
      <c r="B86" s="27">
        <v>82</v>
      </c>
      <c r="C86" s="28" t="s">
        <v>464</v>
      </c>
      <c r="D86" s="28" t="s">
        <v>149</v>
      </c>
      <c r="E86" s="29">
        <v>0</v>
      </c>
      <c r="F86" s="29">
        <v>0</v>
      </c>
      <c r="G86" s="29">
        <v>0</v>
      </c>
      <c r="H86" s="29">
        <v>0</v>
      </c>
      <c r="I86" s="29">
        <v>0</v>
      </c>
      <c r="J86" s="29">
        <v>0</v>
      </c>
    </row>
    <row r="87" spans="2:10" x14ac:dyDescent="0.2">
      <c r="B87" s="33">
        <v>83</v>
      </c>
      <c r="C87" s="28" t="s">
        <v>465</v>
      </c>
      <c r="D87" s="28" t="s">
        <v>301</v>
      </c>
      <c r="E87" s="34">
        <v>6</v>
      </c>
      <c r="F87" s="34">
        <v>7499</v>
      </c>
      <c r="G87" s="34">
        <v>698903867</v>
      </c>
      <c r="H87" s="29">
        <v>13</v>
      </c>
      <c r="I87" s="29">
        <v>1839</v>
      </c>
      <c r="J87" s="29">
        <v>47467262.330000006</v>
      </c>
    </row>
    <row r="88" spans="2:10" x14ac:dyDescent="0.2">
      <c r="B88" s="27">
        <v>84</v>
      </c>
      <c r="C88" s="28" t="s">
        <v>466</v>
      </c>
      <c r="D88" s="28" t="s">
        <v>301</v>
      </c>
      <c r="E88" s="29">
        <v>2</v>
      </c>
      <c r="F88" s="29">
        <v>154</v>
      </c>
      <c r="G88" s="29">
        <v>2537482</v>
      </c>
      <c r="H88" s="29">
        <v>1</v>
      </c>
      <c r="I88" s="29">
        <v>35</v>
      </c>
      <c r="J88" s="29">
        <v>59300</v>
      </c>
    </row>
    <row r="89" spans="2:10" x14ac:dyDescent="0.2">
      <c r="B89" s="27">
        <v>85</v>
      </c>
      <c r="C89" s="28" t="s">
        <v>467</v>
      </c>
      <c r="D89" s="28" t="s">
        <v>187</v>
      </c>
      <c r="E89" s="29">
        <v>2</v>
      </c>
      <c r="F89" s="29">
        <v>6654</v>
      </c>
      <c r="G89" s="29">
        <v>51678379</v>
      </c>
      <c r="H89" s="29">
        <v>0</v>
      </c>
      <c r="I89" s="29">
        <v>0</v>
      </c>
      <c r="J89" s="29">
        <v>0</v>
      </c>
    </row>
    <row r="90" spans="2:10" x14ac:dyDescent="0.2">
      <c r="B90" s="27">
        <v>86</v>
      </c>
      <c r="C90" s="28" t="s">
        <v>468</v>
      </c>
      <c r="D90" s="28" t="s">
        <v>149</v>
      </c>
      <c r="E90" s="29">
        <v>0</v>
      </c>
      <c r="F90" s="29">
        <v>0</v>
      </c>
      <c r="G90" s="29">
        <v>0</v>
      </c>
      <c r="H90" s="29">
        <v>67</v>
      </c>
      <c r="I90" s="29">
        <v>146</v>
      </c>
      <c r="J90" s="29">
        <v>2449438</v>
      </c>
    </row>
    <row r="91" spans="2:10" x14ac:dyDescent="0.2">
      <c r="B91" s="27">
        <v>87</v>
      </c>
      <c r="C91" s="28" t="s">
        <v>469</v>
      </c>
      <c r="D91" s="28" t="s">
        <v>149</v>
      </c>
      <c r="E91" s="29">
        <v>0</v>
      </c>
      <c r="F91" s="29">
        <v>0</v>
      </c>
      <c r="G91" s="29">
        <v>0</v>
      </c>
      <c r="H91" s="29">
        <v>3</v>
      </c>
      <c r="I91" s="29">
        <v>3</v>
      </c>
      <c r="J91" s="29">
        <v>34450</v>
      </c>
    </row>
    <row r="92" spans="2:10" x14ac:dyDescent="0.2">
      <c r="B92" s="27">
        <v>88</v>
      </c>
      <c r="C92" s="28" t="s">
        <v>470</v>
      </c>
      <c r="D92" s="28" t="s">
        <v>149</v>
      </c>
      <c r="E92" s="29">
        <v>0</v>
      </c>
      <c r="F92" s="29">
        <v>0</v>
      </c>
      <c r="G92" s="29">
        <v>0</v>
      </c>
      <c r="H92" s="29">
        <v>0</v>
      </c>
      <c r="I92" s="29">
        <v>0</v>
      </c>
      <c r="J92" s="29">
        <v>0</v>
      </c>
    </row>
    <row r="93" spans="2:10" x14ac:dyDescent="0.2">
      <c r="B93" s="27">
        <v>89</v>
      </c>
      <c r="C93" s="28" t="s">
        <v>471</v>
      </c>
      <c r="D93" s="28" t="s">
        <v>149</v>
      </c>
      <c r="E93" s="29">
        <v>0</v>
      </c>
      <c r="F93" s="29">
        <v>0</v>
      </c>
      <c r="G93" s="29">
        <v>0</v>
      </c>
      <c r="H93" s="29">
        <v>18</v>
      </c>
      <c r="I93" s="29">
        <v>617</v>
      </c>
      <c r="J93" s="29">
        <v>1732419</v>
      </c>
    </row>
    <row r="94" spans="2:10" x14ac:dyDescent="0.2">
      <c r="B94" s="27">
        <v>90</v>
      </c>
      <c r="C94" s="28" t="s">
        <v>472</v>
      </c>
      <c r="D94" s="28" t="s">
        <v>301</v>
      </c>
      <c r="E94" s="29">
        <v>296</v>
      </c>
      <c r="F94" s="29">
        <v>164</v>
      </c>
      <c r="G94" s="29">
        <v>1525971</v>
      </c>
      <c r="H94" s="29">
        <v>0</v>
      </c>
      <c r="I94" s="29">
        <v>0</v>
      </c>
      <c r="J94" s="29">
        <v>0</v>
      </c>
    </row>
    <row r="95" spans="2:10" x14ac:dyDescent="0.2">
      <c r="B95" s="35"/>
      <c r="C95" s="35"/>
      <c r="D95" s="36" t="s">
        <v>198</v>
      </c>
      <c r="E95" s="34"/>
      <c r="F95" s="37">
        <f>SUM(F5:F94)</f>
        <v>305729</v>
      </c>
      <c r="G95" s="37">
        <f>SUM(G5:G94)</f>
        <v>9054238190</v>
      </c>
      <c r="H95" s="37"/>
      <c r="I95" s="37">
        <f>SUM(I5:I94)</f>
        <v>72422</v>
      </c>
      <c r="J95" s="37">
        <f>SUM(J5:J94)</f>
        <v>271546635.39999998</v>
      </c>
    </row>
    <row r="96" spans="2:10" x14ac:dyDescent="0.2">
      <c r="B96" s="39" t="s">
        <v>473</v>
      </c>
      <c r="C96" s="39"/>
      <c r="D96" s="39"/>
      <c r="E96" s="34"/>
      <c r="F96" s="38">
        <f>F95/1000000</f>
        <v>0.30572899999999997</v>
      </c>
      <c r="G96" s="38">
        <f>G95/1000000000</f>
        <v>9.0542381899999995</v>
      </c>
      <c r="H96" s="38"/>
      <c r="I96" s="38">
        <f>I95/1000000</f>
        <v>7.2422E-2</v>
      </c>
      <c r="J96" s="38">
        <f>J95/1000000000</f>
        <v>0.27154663539999996</v>
      </c>
    </row>
  </sheetData>
  <mergeCells count="7">
    <mergeCell ref="B96:D96"/>
    <mergeCell ref="B2:J2"/>
    <mergeCell ref="B3:B4"/>
    <mergeCell ref="C3:C4"/>
    <mergeCell ref="D3:D4"/>
    <mergeCell ref="E3:G3"/>
    <mergeCell ref="H3:J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8"/>
  <sheetViews>
    <sheetView workbookViewId="0"/>
  </sheetViews>
  <sheetFormatPr defaultRowHeight="12.75" x14ac:dyDescent="0.2"/>
  <cols>
    <col min="1" max="1" width="2.85546875" style="2" customWidth="1"/>
    <col min="2" max="2" width="9" style="10" customWidth="1"/>
    <col min="3" max="3" width="49.28515625" style="2" customWidth="1"/>
    <col min="4" max="4" width="17.42578125" style="2" customWidth="1"/>
    <col min="5" max="5" width="16.7109375" style="3" customWidth="1"/>
    <col min="6" max="6" width="17.42578125" style="2" customWidth="1"/>
    <col min="7" max="7" width="16.7109375" style="3" customWidth="1"/>
    <col min="8" max="8" width="9.140625" style="2"/>
    <col min="9" max="9" width="19" style="2" customWidth="1"/>
    <col min="10" max="11" width="9.140625" style="2"/>
    <col min="12" max="12" width="16.5703125" style="2" customWidth="1"/>
    <col min="13" max="257" width="9.140625" style="2"/>
    <col min="258" max="258" width="9.140625" style="2" customWidth="1"/>
    <col min="259" max="259" width="47.7109375" style="2" bestFit="1" customWidth="1"/>
    <col min="260" max="260" width="16.42578125" style="2" customWidth="1"/>
    <col min="261" max="261" width="14.5703125" style="2" customWidth="1"/>
    <col min="262" max="262" width="15.7109375" style="2" bestFit="1" customWidth="1"/>
    <col min="263" max="263" width="12.85546875" style="2" customWidth="1"/>
    <col min="264" max="264" width="9.140625" style="2"/>
    <col min="265" max="265" width="19" style="2" customWidth="1"/>
    <col min="266" max="267" width="9.140625" style="2"/>
    <col min="268" max="268" width="16.5703125" style="2" customWidth="1"/>
    <col min="269" max="513" width="9.140625" style="2"/>
    <col min="514" max="514" width="9.140625" style="2" customWidth="1"/>
    <col min="515" max="515" width="47.7109375" style="2" bestFit="1" customWidth="1"/>
    <col min="516" max="516" width="16.42578125" style="2" customWidth="1"/>
    <col min="517" max="517" width="14.5703125" style="2" customWidth="1"/>
    <col min="518" max="518" width="15.7109375" style="2" bestFit="1" customWidth="1"/>
    <col min="519" max="519" width="12.85546875" style="2" customWidth="1"/>
    <col min="520" max="520" width="9.140625" style="2"/>
    <col min="521" max="521" width="19" style="2" customWidth="1"/>
    <col min="522" max="523" width="9.140625" style="2"/>
    <col min="524" max="524" width="16.5703125" style="2" customWidth="1"/>
    <col min="525" max="769" width="9.140625" style="2"/>
    <col min="770" max="770" width="9.140625" style="2" customWidth="1"/>
    <col min="771" max="771" width="47.7109375" style="2" bestFit="1" customWidth="1"/>
    <col min="772" max="772" width="16.42578125" style="2" customWidth="1"/>
    <col min="773" max="773" width="14.5703125" style="2" customWidth="1"/>
    <col min="774" max="774" width="15.7109375" style="2" bestFit="1" customWidth="1"/>
    <col min="775" max="775" width="12.85546875" style="2" customWidth="1"/>
    <col min="776" max="776" width="9.140625" style="2"/>
    <col min="777" max="777" width="19" style="2" customWidth="1"/>
    <col min="778" max="779" width="9.140625" style="2"/>
    <col min="780" max="780" width="16.5703125" style="2" customWidth="1"/>
    <col min="781" max="1025" width="9.140625" style="2"/>
    <col min="1026" max="1026" width="9.140625" style="2" customWidth="1"/>
    <col min="1027" max="1027" width="47.7109375" style="2" bestFit="1" customWidth="1"/>
    <col min="1028" max="1028" width="16.42578125" style="2" customWidth="1"/>
    <col min="1029" max="1029" width="14.5703125" style="2" customWidth="1"/>
    <col min="1030" max="1030" width="15.7109375" style="2" bestFit="1" customWidth="1"/>
    <col min="1031" max="1031" width="12.85546875" style="2" customWidth="1"/>
    <col min="1032" max="1032" width="9.140625" style="2"/>
    <col min="1033" max="1033" width="19" style="2" customWidth="1"/>
    <col min="1034" max="1035" width="9.140625" style="2"/>
    <col min="1036" max="1036" width="16.5703125" style="2" customWidth="1"/>
    <col min="1037" max="1281" width="9.140625" style="2"/>
    <col min="1282" max="1282" width="9.140625" style="2" customWidth="1"/>
    <col min="1283" max="1283" width="47.7109375" style="2" bestFit="1" customWidth="1"/>
    <col min="1284" max="1284" width="16.42578125" style="2" customWidth="1"/>
    <col min="1285" max="1285" width="14.5703125" style="2" customWidth="1"/>
    <col min="1286" max="1286" width="15.7109375" style="2" bestFit="1" customWidth="1"/>
    <col min="1287" max="1287" width="12.85546875" style="2" customWidth="1"/>
    <col min="1288" max="1288" width="9.140625" style="2"/>
    <col min="1289" max="1289" width="19" style="2" customWidth="1"/>
    <col min="1290" max="1291" width="9.140625" style="2"/>
    <col min="1292" max="1292" width="16.5703125" style="2" customWidth="1"/>
    <col min="1293" max="1537" width="9.140625" style="2"/>
    <col min="1538" max="1538" width="9.140625" style="2" customWidth="1"/>
    <col min="1539" max="1539" width="47.7109375" style="2" bestFit="1" customWidth="1"/>
    <col min="1540" max="1540" width="16.42578125" style="2" customWidth="1"/>
    <col min="1541" max="1541" width="14.5703125" style="2" customWidth="1"/>
    <col min="1542" max="1542" width="15.7109375" style="2" bestFit="1" customWidth="1"/>
    <col min="1543" max="1543" width="12.85546875" style="2" customWidth="1"/>
    <col min="1544" max="1544" width="9.140625" style="2"/>
    <col min="1545" max="1545" width="19" style="2" customWidth="1"/>
    <col min="1546" max="1547" width="9.140625" style="2"/>
    <col min="1548" max="1548" width="16.5703125" style="2" customWidth="1"/>
    <col min="1549" max="1793" width="9.140625" style="2"/>
    <col min="1794" max="1794" width="9.140625" style="2" customWidth="1"/>
    <col min="1795" max="1795" width="47.7109375" style="2" bestFit="1" customWidth="1"/>
    <col min="1796" max="1796" width="16.42578125" style="2" customWidth="1"/>
    <col min="1797" max="1797" width="14.5703125" style="2" customWidth="1"/>
    <col min="1798" max="1798" width="15.7109375" style="2" bestFit="1" customWidth="1"/>
    <col min="1799" max="1799" width="12.85546875" style="2" customWidth="1"/>
    <col min="1800" max="1800" width="9.140625" style="2"/>
    <col min="1801" max="1801" width="19" style="2" customWidth="1"/>
    <col min="1802" max="1803" width="9.140625" style="2"/>
    <col min="1804" max="1804" width="16.5703125" style="2" customWidth="1"/>
    <col min="1805" max="2049" width="9.140625" style="2"/>
    <col min="2050" max="2050" width="9.140625" style="2" customWidth="1"/>
    <col min="2051" max="2051" width="47.7109375" style="2" bestFit="1" customWidth="1"/>
    <col min="2052" max="2052" width="16.42578125" style="2" customWidth="1"/>
    <col min="2053" max="2053" width="14.5703125" style="2" customWidth="1"/>
    <col min="2054" max="2054" width="15.7109375" style="2" bestFit="1" customWidth="1"/>
    <col min="2055" max="2055" width="12.85546875" style="2" customWidth="1"/>
    <col min="2056" max="2056" width="9.140625" style="2"/>
    <col min="2057" max="2057" width="19" style="2" customWidth="1"/>
    <col min="2058" max="2059" width="9.140625" style="2"/>
    <col min="2060" max="2060" width="16.5703125" style="2" customWidth="1"/>
    <col min="2061" max="2305" width="9.140625" style="2"/>
    <col min="2306" max="2306" width="9.140625" style="2" customWidth="1"/>
    <col min="2307" max="2307" width="47.7109375" style="2" bestFit="1" customWidth="1"/>
    <col min="2308" max="2308" width="16.42578125" style="2" customWidth="1"/>
    <col min="2309" max="2309" width="14.5703125" style="2" customWidth="1"/>
    <col min="2310" max="2310" width="15.7109375" style="2" bestFit="1" customWidth="1"/>
    <col min="2311" max="2311" width="12.85546875" style="2" customWidth="1"/>
    <col min="2312" max="2312" width="9.140625" style="2"/>
    <col min="2313" max="2313" width="19" style="2" customWidth="1"/>
    <col min="2314" max="2315" width="9.140625" style="2"/>
    <col min="2316" max="2316" width="16.5703125" style="2" customWidth="1"/>
    <col min="2317" max="2561" width="9.140625" style="2"/>
    <col min="2562" max="2562" width="9.140625" style="2" customWidth="1"/>
    <col min="2563" max="2563" width="47.7109375" style="2" bestFit="1" customWidth="1"/>
    <col min="2564" max="2564" width="16.42578125" style="2" customWidth="1"/>
    <col min="2565" max="2565" width="14.5703125" style="2" customWidth="1"/>
    <col min="2566" max="2566" width="15.7109375" style="2" bestFit="1" customWidth="1"/>
    <col min="2567" max="2567" width="12.85546875" style="2" customWidth="1"/>
    <col min="2568" max="2568" width="9.140625" style="2"/>
    <col min="2569" max="2569" width="19" style="2" customWidth="1"/>
    <col min="2570" max="2571" width="9.140625" style="2"/>
    <col min="2572" max="2572" width="16.5703125" style="2" customWidth="1"/>
    <col min="2573" max="2817" width="9.140625" style="2"/>
    <col min="2818" max="2818" width="9.140625" style="2" customWidth="1"/>
    <col min="2819" max="2819" width="47.7109375" style="2" bestFit="1" customWidth="1"/>
    <col min="2820" max="2820" width="16.42578125" style="2" customWidth="1"/>
    <col min="2821" max="2821" width="14.5703125" style="2" customWidth="1"/>
    <col min="2822" max="2822" width="15.7109375" style="2" bestFit="1" customWidth="1"/>
    <col min="2823" max="2823" width="12.85546875" style="2" customWidth="1"/>
    <col min="2824" max="2824" width="9.140625" style="2"/>
    <col min="2825" max="2825" width="19" style="2" customWidth="1"/>
    <col min="2826" max="2827" width="9.140625" style="2"/>
    <col min="2828" max="2828" width="16.5703125" style="2" customWidth="1"/>
    <col min="2829" max="3073" width="9.140625" style="2"/>
    <col min="3074" max="3074" width="9.140625" style="2" customWidth="1"/>
    <col min="3075" max="3075" width="47.7109375" style="2" bestFit="1" customWidth="1"/>
    <col min="3076" max="3076" width="16.42578125" style="2" customWidth="1"/>
    <col min="3077" max="3077" width="14.5703125" style="2" customWidth="1"/>
    <col min="3078" max="3078" width="15.7109375" style="2" bestFit="1" customWidth="1"/>
    <col min="3079" max="3079" width="12.85546875" style="2" customWidth="1"/>
    <col min="3080" max="3080" width="9.140625" style="2"/>
    <col min="3081" max="3081" width="19" style="2" customWidth="1"/>
    <col min="3082" max="3083" width="9.140625" style="2"/>
    <col min="3084" max="3084" width="16.5703125" style="2" customWidth="1"/>
    <col min="3085" max="3329" width="9.140625" style="2"/>
    <col min="3330" max="3330" width="9.140625" style="2" customWidth="1"/>
    <col min="3331" max="3331" width="47.7109375" style="2" bestFit="1" customWidth="1"/>
    <col min="3332" max="3332" width="16.42578125" style="2" customWidth="1"/>
    <col min="3333" max="3333" width="14.5703125" style="2" customWidth="1"/>
    <col min="3334" max="3334" width="15.7109375" style="2" bestFit="1" customWidth="1"/>
    <col min="3335" max="3335" width="12.85546875" style="2" customWidth="1"/>
    <col min="3336" max="3336" width="9.140625" style="2"/>
    <col min="3337" max="3337" width="19" style="2" customWidth="1"/>
    <col min="3338" max="3339" width="9.140625" style="2"/>
    <col min="3340" max="3340" width="16.5703125" style="2" customWidth="1"/>
    <col min="3341" max="3585" width="9.140625" style="2"/>
    <col min="3586" max="3586" width="9.140625" style="2" customWidth="1"/>
    <col min="3587" max="3587" width="47.7109375" style="2" bestFit="1" customWidth="1"/>
    <col min="3588" max="3588" width="16.42578125" style="2" customWidth="1"/>
    <col min="3589" max="3589" width="14.5703125" style="2" customWidth="1"/>
    <col min="3590" max="3590" width="15.7109375" style="2" bestFit="1" customWidth="1"/>
    <col min="3591" max="3591" width="12.85546875" style="2" customWidth="1"/>
    <col min="3592" max="3592" width="9.140625" style="2"/>
    <col min="3593" max="3593" width="19" style="2" customWidth="1"/>
    <col min="3594" max="3595" width="9.140625" style="2"/>
    <col min="3596" max="3596" width="16.5703125" style="2" customWidth="1"/>
    <col min="3597" max="3841" width="9.140625" style="2"/>
    <col min="3842" max="3842" width="9.140625" style="2" customWidth="1"/>
    <col min="3843" max="3843" width="47.7109375" style="2" bestFit="1" customWidth="1"/>
    <col min="3844" max="3844" width="16.42578125" style="2" customWidth="1"/>
    <col min="3845" max="3845" width="14.5703125" style="2" customWidth="1"/>
    <col min="3846" max="3846" width="15.7109375" style="2" bestFit="1" customWidth="1"/>
    <col min="3847" max="3847" width="12.85546875" style="2" customWidth="1"/>
    <col min="3848" max="3848" width="9.140625" style="2"/>
    <col min="3849" max="3849" width="19" style="2" customWidth="1"/>
    <col min="3850" max="3851" width="9.140625" style="2"/>
    <col min="3852" max="3852" width="16.5703125" style="2" customWidth="1"/>
    <col min="3853" max="4097" width="9.140625" style="2"/>
    <col min="4098" max="4098" width="9.140625" style="2" customWidth="1"/>
    <col min="4099" max="4099" width="47.7109375" style="2" bestFit="1" customWidth="1"/>
    <col min="4100" max="4100" width="16.42578125" style="2" customWidth="1"/>
    <col min="4101" max="4101" width="14.5703125" style="2" customWidth="1"/>
    <col min="4102" max="4102" width="15.7109375" style="2" bestFit="1" customWidth="1"/>
    <col min="4103" max="4103" width="12.85546875" style="2" customWidth="1"/>
    <col min="4104" max="4104" width="9.140625" style="2"/>
    <col min="4105" max="4105" width="19" style="2" customWidth="1"/>
    <col min="4106" max="4107" width="9.140625" style="2"/>
    <col min="4108" max="4108" width="16.5703125" style="2" customWidth="1"/>
    <col min="4109" max="4353" width="9.140625" style="2"/>
    <col min="4354" max="4354" width="9.140625" style="2" customWidth="1"/>
    <col min="4355" max="4355" width="47.7109375" style="2" bestFit="1" customWidth="1"/>
    <col min="4356" max="4356" width="16.42578125" style="2" customWidth="1"/>
    <col min="4357" max="4357" width="14.5703125" style="2" customWidth="1"/>
    <col min="4358" max="4358" width="15.7109375" style="2" bestFit="1" customWidth="1"/>
    <col min="4359" max="4359" width="12.85546875" style="2" customWidth="1"/>
    <col min="4360" max="4360" width="9.140625" style="2"/>
    <col min="4361" max="4361" width="19" style="2" customWidth="1"/>
    <col min="4362" max="4363" width="9.140625" style="2"/>
    <col min="4364" max="4364" width="16.5703125" style="2" customWidth="1"/>
    <col min="4365" max="4609" width="9.140625" style="2"/>
    <col min="4610" max="4610" width="9.140625" style="2" customWidth="1"/>
    <col min="4611" max="4611" width="47.7109375" style="2" bestFit="1" customWidth="1"/>
    <col min="4612" max="4612" width="16.42578125" style="2" customWidth="1"/>
    <col min="4613" max="4613" width="14.5703125" style="2" customWidth="1"/>
    <col min="4614" max="4614" width="15.7109375" style="2" bestFit="1" customWidth="1"/>
    <col min="4615" max="4615" width="12.85546875" style="2" customWidth="1"/>
    <col min="4616" max="4616" width="9.140625" style="2"/>
    <col min="4617" max="4617" width="19" style="2" customWidth="1"/>
    <col min="4618" max="4619" width="9.140625" style="2"/>
    <col min="4620" max="4620" width="16.5703125" style="2" customWidth="1"/>
    <col min="4621" max="4865" width="9.140625" style="2"/>
    <col min="4866" max="4866" width="9.140625" style="2" customWidth="1"/>
    <col min="4867" max="4867" width="47.7109375" style="2" bestFit="1" customWidth="1"/>
    <col min="4868" max="4868" width="16.42578125" style="2" customWidth="1"/>
    <col min="4869" max="4869" width="14.5703125" style="2" customWidth="1"/>
    <col min="4870" max="4870" width="15.7109375" style="2" bestFit="1" customWidth="1"/>
    <col min="4871" max="4871" width="12.85546875" style="2" customWidth="1"/>
    <col min="4872" max="4872" width="9.140625" style="2"/>
    <col min="4873" max="4873" width="19" style="2" customWidth="1"/>
    <col min="4874" max="4875" width="9.140625" style="2"/>
    <col min="4876" max="4876" width="16.5703125" style="2" customWidth="1"/>
    <col min="4877" max="5121" width="9.140625" style="2"/>
    <col min="5122" max="5122" width="9.140625" style="2" customWidth="1"/>
    <col min="5123" max="5123" width="47.7109375" style="2" bestFit="1" customWidth="1"/>
    <col min="5124" max="5124" width="16.42578125" style="2" customWidth="1"/>
    <col min="5125" max="5125" width="14.5703125" style="2" customWidth="1"/>
    <col min="5126" max="5126" width="15.7109375" style="2" bestFit="1" customWidth="1"/>
    <col min="5127" max="5127" width="12.85546875" style="2" customWidth="1"/>
    <col min="5128" max="5128" width="9.140625" style="2"/>
    <col min="5129" max="5129" width="19" style="2" customWidth="1"/>
    <col min="5130" max="5131" width="9.140625" style="2"/>
    <col min="5132" max="5132" width="16.5703125" style="2" customWidth="1"/>
    <col min="5133" max="5377" width="9.140625" style="2"/>
    <col min="5378" max="5378" width="9.140625" style="2" customWidth="1"/>
    <col min="5379" max="5379" width="47.7109375" style="2" bestFit="1" customWidth="1"/>
    <col min="5380" max="5380" width="16.42578125" style="2" customWidth="1"/>
    <col min="5381" max="5381" width="14.5703125" style="2" customWidth="1"/>
    <col min="5382" max="5382" width="15.7109375" style="2" bestFit="1" customWidth="1"/>
    <col min="5383" max="5383" width="12.85546875" style="2" customWidth="1"/>
    <col min="5384" max="5384" width="9.140625" style="2"/>
    <col min="5385" max="5385" width="19" style="2" customWidth="1"/>
    <col min="5386" max="5387" width="9.140625" style="2"/>
    <col min="5388" max="5388" width="16.5703125" style="2" customWidth="1"/>
    <col min="5389" max="5633" width="9.140625" style="2"/>
    <col min="5634" max="5634" width="9.140625" style="2" customWidth="1"/>
    <col min="5635" max="5635" width="47.7109375" style="2" bestFit="1" customWidth="1"/>
    <col min="5636" max="5636" width="16.42578125" style="2" customWidth="1"/>
    <col min="5637" max="5637" width="14.5703125" style="2" customWidth="1"/>
    <col min="5638" max="5638" width="15.7109375" style="2" bestFit="1" customWidth="1"/>
    <col min="5639" max="5639" width="12.85546875" style="2" customWidth="1"/>
    <col min="5640" max="5640" width="9.140625" style="2"/>
    <col min="5641" max="5641" width="19" style="2" customWidth="1"/>
    <col min="5642" max="5643" width="9.140625" style="2"/>
    <col min="5644" max="5644" width="16.5703125" style="2" customWidth="1"/>
    <col min="5645" max="5889" width="9.140625" style="2"/>
    <col min="5890" max="5890" width="9.140625" style="2" customWidth="1"/>
    <col min="5891" max="5891" width="47.7109375" style="2" bestFit="1" customWidth="1"/>
    <col min="5892" max="5892" width="16.42578125" style="2" customWidth="1"/>
    <col min="5893" max="5893" width="14.5703125" style="2" customWidth="1"/>
    <col min="5894" max="5894" width="15.7109375" style="2" bestFit="1" customWidth="1"/>
    <col min="5895" max="5895" width="12.85546875" style="2" customWidth="1"/>
    <col min="5896" max="5896" width="9.140625" style="2"/>
    <col min="5897" max="5897" width="19" style="2" customWidth="1"/>
    <col min="5898" max="5899" width="9.140625" style="2"/>
    <col min="5900" max="5900" width="16.5703125" style="2" customWidth="1"/>
    <col min="5901" max="6145" width="9.140625" style="2"/>
    <col min="6146" max="6146" width="9.140625" style="2" customWidth="1"/>
    <col min="6147" max="6147" width="47.7109375" style="2" bestFit="1" customWidth="1"/>
    <col min="6148" max="6148" width="16.42578125" style="2" customWidth="1"/>
    <col min="6149" max="6149" width="14.5703125" style="2" customWidth="1"/>
    <col min="6150" max="6150" width="15.7109375" style="2" bestFit="1" customWidth="1"/>
    <col min="6151" max="6151" width="12.85546875" style="2" customWidth="1"/>
    <col min="6152" max="6152" width="9.140625" style="2"/>
    <col min="6153" max="6153" width="19" style="2" customWidth="1"/>
    <col min="6154" max="6155" width="9.140625" style="2"/>
    <col min="6156" max="6156" width="16.5703125" style="2" customWidth="1"/>
    <col min="6157" max="6401" width="9.140625" style="2"/>
    <col min="6402" max="6402" width="9.140625" style="2" customWidth="1"/>
    <col min="6403" max="6403" width="47.7109375" style="2" bestFit="1" customWidth="1"/>
    <col min="6404" max="6404" width="16.42578125" style="2" customWidth="1"/>
    <col min="6405" max="6405" width="14.5703125" style="2" customWidth="1"/>
    <col min="6406" max="6406" width="15.7109375" style="2" bestFit="1" customWidth="1"/>
    <col min="6407" max="6407" width="12.85546875" style="2" customWidth="1"/>
    <col min="6408" max="6408" width="9.140625" style="2"/>
    <col min="6409" max="6409" width="19" style="2" customWidth="1"/>
    <col min="6410" max="6411" width="9.140625" style="2"/>
    <col min="6412" max="6412" width="16.5703125" style="2" customWidth="1"/>
    <col min="6413" max="6657" width="9.140625" style="2"/>
    <col min="6658" max="6658" width="9.140625" style="2" customWidth="1"/>
    <col min="6659" max="6659" width="47.7109375" style="2" bestFit="1" customWidth="1"/>
    <col min="6660" max="6660" width="16.42578125" style="2" customWidth="1"/>
    <col min="6661" max="6661" width="14.5703125" style="2" customWidth="1"/>
    <col min="6662" max="6662" width="15.7109375" style="2" bestFit="1" customWidth="1"/>
    <col min="6663" max="6663" width="12.85546875" style="2" customWidth="1"/>
    <col min="6664" max="6664" width="9.140625" style="2"/>
    <col min="6665" max="6665" width="19" style="2" customWidth="1"/>
    <col min="6666" max="6667" width="9.140625" style="2"/>
    <col min="6668" max="6668" width="16.5703125" style="2" customWidth="1"/>
    <col min="6669" max="6913" width="9.140625" style="2"/>
    <col min="6914" max="6914" width="9.140625" style="2" customWidth="1"/>
    <col min="6915" max="6915" width="47.7109375" style="2" bestFit="1" customWidth="1"/>
    <col min="6916" max="6916" width="16.42578125" style="2" customWidth="1"/>
    <col min="6917" max="6917" width="14.5703125" style="2" customWidth="1"/>
    <col min="6918" max="6918" width="15.7109375" style="2" bestFit="1" customWidth="1"/>
    <col min="6919" max="6919" width="12.85546875" style="2" customWidth="1"/>
    <col min="6920" max="6920" width="9.140625" style="2"/>
    <col min="6921" max="6921" width="19" style="2" customWidth="1"/>
    <col min="6922" max="6923" width="9.140625" style="2"/>
    <col min="6924" max="6924" width="16.5703125" style="2" customWidth="1"/>
    <col min="6925" max="7169" width="9.140625" style="2"/>
    <col min="7170" max="7170" width="9.140625" style="2" customWidth="1"/>
    <col min="7171" max="7171" width="47.7109375" style="2" bestFit="1" customWidth="1"/>
    <col min="7172" max="7172" width="16.42578125" style="2" customWidth="1"/>
    <col min="7173" max="7173" width="14.5703125" style="2" customWidth="1"/>
    <col min="7174" max="7174" width="15.7109375" style="2" bestFit="1" customWidth="1"/>
    <col min="7175" max="7175" width="12.85546875" style="2" customWidth="1"/>
    <col min="7176" max="7176" width="9.140625" style="2"/>
    <col min="7177" max="7177" width="19" style="2" customWidth="1"/>
    <col min="7178" max="7179" width="9.140625" style="2"/>
    <col min="7180" max="7180" width="16.5703125" style="2" customWidth="1"/>
    <col min="7181" max="7425" width="9.140625" style="2"/>
    <col min="7426" max="7426" width="9.140625" style="2" customWidth="1"/>
    <col min="7427" max="7427" width="47.7109375" style="2" bestFit="1" customWidth="1"/>
    <col min="7428" max="7428" width="16.42578125" style="2" customWidth="1"/>
    <col min="7429" max="7429" width="14.5703125" style="2" customWidth="1"/>
    <col min="7430" max="7430" width="15.7109375" style="2" bestFit="1" customWidth="1"/>
    <col min="7431" max="7431" width="12.85546875" style="2" customWidth="1"/>
    <col min="7432" max="7432" width="9.140625" style="2"/>
    <col min="7433" max="7433" width="19" style="2" customWidth="1"/>
    <col min="7434" max="7435" width="9.140625" style="2"/>
    <col min="7436" max="7436" width="16.5703125" style="2" customWidth="1"/>
    <col min="7437" max="7681" width="9.140625" style="2"/>
    <col min="7682" max="7682" width="9.140625" style="2" customWidth="1"/>
    <col min="7683" max="7683" width="47.7109375" style="2" bestFit="1" customWidth="1"/>
    <col min="7684" max="7684" width="16.42578125" style="2" customWidth="1"/>
    <col min="7685" max="7685" width="14.5703125" style="2" customWidth="1"/>
    <col min="7686" max="7686" width="15.7109375" style="2" bestFit="1" customWidth="1"/>
    <col min="7687" max="7687" width="12.85546875" style="2" customWidth="1"/>
    <col min="7688" max="7688" width="9.140625" style="2"/>
    <col min="7689" max="7689" width="19" style="2" customWidth="1"/>
    <col min="7690" max="7691" width="9.140625" style="2"/>
    <col min="7692" max="7692" width="16.5703125" style="2" customWidth="1"/>
    <col min="7693" max="7937" width="9.140625" style="2"/>
    <col min="7938" max="7938" width="9.140625" style="2" customWidth="1"/>
    <col min="7939" max="7939" width="47.7109375" style="2" bestFit="1" customWidth="1"/>
    <col min="7940" max="7940" width="16.42578125" style="2" customWidth="1"/>
    <col min="7941" max="7941" width="14.5703125" style="2" customWidth="1"/>
    <col min="7942" max="7942" width="15.7109375" style="2" bestFit="1" customWidth="1"/>
    <col min="7943" max="7943" width="12.85546875" style="2" customWidth="1"/>
    <col min="7944" max="7944" width="9.140625" style="2"/>
    <col min="7945" max="7945" width="19" style="2" customWidth="1"/>
    <col min="7946" max="7947" width="9.140625" style="2"/>
    <col min="7948" max="7948" width="16.5703125" style="2" customWidth="1"/>
    <col min="7949" max="8193" width="9.140625" style="2"/>
    <col min="8194" max="8194" width="9.140625" style="2" customWidth="1"/>
    <col min="8195" max="8195" width="47.7109375" style="2" bestFit="1" customWidth="1"/>
    <col min="8196" max="8196" width="16.42578125" style="2" customWidth="1"/>
    <col min="8197" max="8197" width="14.5703125" style="2" customWidth="1"/>
    <col min="8198" max="8198" width="15.7109375" style="2" bestFit="1" customWidth="1"/>
    <col min="8199" max="8199" width="12.85546875" style="2" customWidth="1"/>
    <col min="8200" max="8200" width="9.140625" style="2"/>
    <col min="8201" max="8201" width="19" style="2" customWidth="1"/>
    <col min="8202" max="8203" width="9.140625" style="2"/>
    <col min="8204" max="8204" width="16.5703125" style="2" customWidth="1"/>
    <col min="8205" max="8449" width="9.140625" style="2"/>
    <col min="8450" max="8450" width="9.140625" style="2" customWidth="1"/>
    <col min="8451" max="8451" width="47.7109375" style="2" bestFit="1" customWidth="1"/>
    <col min="8452" max="8452" width="16.42578125" style="2" customWidth="1"/>
    <col min="8453" max="8453" width="14.5703125" style="2" customWidth="1"/>
    <col min="8454" max="8454" width="15.7109375" style="2" bestFit="1" customWidth="1"/>
    <col min="8455" max="8455" width="12.85546875" style="2" customWidth="1"/>
    <col min="8456" max="8456" width="9.140625" style="2"/>
    <col min="8457" max="8457" width="19" style="2" customWidth="1"/>
    <col min="8458" max="8459" width="9.140625" style="2"/>
    <col min="8460" max="8460" width="16.5703125" style="2" customWidth="1"/>
    <col min="8461" max="8705" width="9.140625" style="2"/>
    <col min="8706" max="8706" width="9.140625" style="2" customWidth="1"/>
    <col min="8707" max="8707" width="47.7109375" style="2" bestFit="1" customWidth="1"/>
    <col min="8708" max="8708" width="16.42578125" style="2" customWidth="1"/>
    <col min="8709" max="8709" width="14.5703125" style="2" customWidth="1"/>
    <col min="8710" max="8710" width="15.7109375" style="2" bestFit="1" customWidth="1"/>
    <col min="8711" max="8711" width="12.85546875" style="2" customWidth="1"/>
    <col min="8712" max="8712" width="9.140625" style="2"/>
    <col min="8713" max="8713" width="19" style="2" customWidth="1"/>
    <col min="8714" max="8715" width="9.140625" style="2"/>
    <col min="8716" max="8716" width="16.5703125" style="2" customWidth="1"/>
    <col min="8717" max="8961" width="9.140625" style="2"/>
    <col min="8962" max="8962" width="9.140625" style="2" customWidth="1"/>
    <col min="8963" max="8963" width="47.7109375" style="2" bestFit="1" customWidth="1"/>
    <col min="8964" max="8964" width="16.42578125" style="2" customWidth="1"/>
    <col min="8965" max="8965" width="14.5703125" style="2" customWidth="1"/>
    <col min="8966" max="8966" width="15.7109375" style="2" bestFit="1" customWidth="1"/>
    <col min="8967" max="8967" width="12.85546875" style="2" customWidth="1"/>
    <col min="8968" max="8968" width="9.140625" style="2"/>
    <col min="8969" max="8969" width="19" style="2" customWidth="1"/>
    <col min="8970" max="8971" width="9.140625" style="2"/>
    <col min="8972" max="8972" width="16.5703125" style="2" customWidth="1"/>
    <col min="8973" max="9217" width="9.140625" style="2"/>
    <col min="9218" max="9218" width="9.140625" style="2" customWidth="1"/>
    <col min="9219" max="9219" width="47.7109375" style="2" bestFit="1" customWidth="1"/>
    <col min="9220" max="9220" width="16.42578125" style="2" customWidth="1"/>
    <col min="9221" max="9221" width="14.5703125" style="2" customWidth="1"/>
    <col min="9222" max="9222" width="15.7109375" style="2" bestFit="1" customWidth="1"/>
    <col min="9223" max="9223" width="12.85546875" style="2" customWidth="1"/>
    <col min="9224" max="9224" width="9.140625" style="2"/>
    <col min="9225" max="9225" width="19" style="2" customWidth="1"/>
    <col min="9226" max="9227" width="9.140625" style="2"/>
    <col min="9228" max="9228" width="16.5703125" style="2" customWidth="1"/>
    <col min="9229" max="9473" width="9.140625" style="2"/>
    <col min="9474" max="9474" width="9.140625" style="2" customWidth="1"/>
    <col min="9475" max="9475" width="47.7109375" style="2" bestFit="1" customWidth="1"/>
    <col min="9476" max="9476" width="16.42578125" style="2" customWidth="1"/>
    <col min="9477" max="9477" width="14.5703125" style="2" customWidth="1"/>
    <col min="9478" max="9478" width="15.7109375" style="2" bestFit="1" customWidth="1"/>
    <col min="9479" max="9479" width="12.85546875" style="2" customWidth="1"/>
    <col min="9480" max="9480" width="9.140625" style="2"/>
    <col min="9481" max="9481" width="19" style="2" customWidth="1"/>
    <col min="9482" max="9483" width="9.140625" style="2"/>
    <col min="9484" max="9484" width="16.5703125" style="2" customWidth="1"/>
    <col min="9485" max="9729" width="9.140625" style="2"/>
    <col min="9730" max="9730" width="9.140625" style="2" customWidth="1"/>
    <col min="9731" max="9731" width="47.7109375" style="2" bestFit="1" customWidth="1"/>
    <col min="9732" max="9732" width="16.42578125" style="2" customWidth="1"/>
    <col min="9733" max="9733" width="14.5703125" style="2" customWidth="1"/>
    <col min="9734" max="9734" width="15.7109375" style="2" bestFit="1" customWidth="1"/>
    <col min="9735" max="9735" width="12.85546875" style="2" customWidth="1"/>
    <col min="9736" max="9736" width="9.140625" style="2"/>
    <col min="9737" max="9737" width="19" style="2" customWidth="1"/>
    <col min="9738" max="9739" width="9.140625" style="2"/>
    <col min="9740" max="9740" width="16.5703125" style="2" customWidth="1"/>
    <col min="9741" max="9985" width="9.140625" style="2"/>
    <col min="9986" max="9986" width="9.140625" style="2" customWidth="1"/>
    <col min="9987" max="9987" width="47.7109375" style="2" bestFit="1" customWidth="1"/>
    <col min="9988" max="9988" width="16.42578125" style="2" customWidth="1"/>
    <col min="9989" max="9989" width="14.5703125" style="2" customWidth="1"/>
    <col min="9990" max="9990" width="15.7109375" style="2" bestFit="1" customWidth="1"/>
    <col min="9991" max="9991" width="12.85546875" style="2" customWidth="1"/>
    <col min="9992" max="9992" width="9.140625" style="2"/>
    <col min="9993" max="9993" width="19" style="2" customWidth="1"/>
    <col min="9994" max="9995" width="9.140625" style="2"/>
    <col min="9996" max="9996" width="16.5703125" style="2" customWidth="1"/>
    <col min="9997" max="10241" width="9.140625" style="2"/>
    <col min="10242" max="10242" width="9.140625" style="2" customWidth="1"/>
    <col min="10243" max="10243" width="47.7109375" style="2" bestFit="1" customWidth="1"/>
    <col min="10244" max="10244" width="16.42578125" style="2" customWidth="1"/>
    <col min="10245" max="10245" width="14.5703125" style="2" customWidth="1"/>
    <col min="10246" max="10246" width="15.7109375" style="2" bestFit="1" customWidth="1"/>
    <col min="10247" max="10247" width="12.85546875" style="2" customWidth="1"/>
    <col min="10248" max="10248" width="9.140625" style="2"/>
    <col min="10249" max="10249" width="19" style="2" customWidth="1"/>
    <col min="10250" max="10251" width="9.140625" style="2"/>
    <col min="10252" max="10252" width="16.5703125" style="2" customWidth="1"/>
    <col min="10253" max="10497" width="9.140625" style="2"/>
    <col min="10498" max="10498" width="9.140625" style="2" customWidth="1"/>
    <col min="10499" max="10499" width="47.7109375" style="2" bestFit="1" customWidth="1"/>
    <col min="10500" max="10500" width="16.42578125" style="2" customWidth="1"/>
    <col min="10501" max="10501" width="14.5703125" style="2" customWidth="1"/>
    <col min="10502" max="10502" width="15.7109375" style="2" bestFit="1" customWidth="1"/>
    <col min="10503" max="10503" width="12.85546875" style="2" customWidth="1"/>
    <col min="10504" max="10504" width="9.140625" style="2"/>
    <col min="10505" max="10505" width="19" style="2" customWidth="1"/>
    <col min="10506" max="10507" width="9.140625" style="2"/>
    <col min="10508" max="10508" width="16.5703125" style="2" customWidth="1"/>
    <col min="10509" max="10753" width="9.140625" style="2"/>
    <col min="10754" max="10754" width="9.140625" style="2" customWidth="1"/>
    <col min="10755" max="10755" width="47.7109375" style="2" bestFit="1" customWidth="1"/>
    <col min="10756" max="10756" width="16.42578125" style="2" customWidth="1"/>
    <col min="10757" max="10757" width="14.5703125" style="2" customWidth="1"/>
    <col min="10758" max="10758" width="15.7109375" style="2" bestFit="1" customWidth="1"/>
    <col min="10759" max="10759" width="12.85546875" style="2" customWidth="1"/>
    <col min="10760" max="10760" width="9.140625" style="2"/>
    <col min="10761" max="10761" width="19" style="2" customWidth="1"/>
    <col min="10762" max="10763" width="9.140625" style="2"/>
    <col min="10764" max="10764" width="16.5703125" style="2" customWidth="1"/>
    <col min="10765" max="11009" width="9.140625" style="2"/>
    <col min="11010" max="11010" width="9.140625" style="2" customWidth="1"/>
    <col min="11011" max="11011" width="47.7109375" style="2" bestFit="1" customWidth="1"/>
    <col min="11012" max="11012" width="16.42578125" style="2" customWidth="1"/>
    <col min="11013" max="11013" width="14.5703125" style="2" customWidth="1"/>
    <col min="11014" max="11014" width="15.7109375" style="2" bestFit="1" customWidth="1"/>
    <col min="11015" max="11015" width="12.85546875" style="2" customWidth="1"/>
    <col min="11016" max="11016" width="9.140625" style="2"/>
    <col min="11017" max="11017" width="19" style="2" customWidth="1"/>
    <col min="11018" max="11019" width="9.140625" style="2"/>
    <col min="11020" max="11020" width="16.5703125" style="2" customWidth="1"/>
    <col min="11021" max="11265" width="9.140625" style="2"/>
    <col min="11266" max="11266" width="9.140625" style="2" customWidth="1"/>
    <col min="11267" max="11267" width="47.7109375" style="2" bestFit="1" customWidth="1"/>
    <col min="11268" max="11268" width="16.42578125" style="2" customWidth="1"/>
    <col min="11269" max="11269" width="14.5703125" style="2" customWidth="1"/>
    <col min="11270" max="11270" width="15.7109375" style="2" bestFit="1" customWidth="1"/>
    <col min="11271" max="11271" width="12.85546875" style="2" customWidth="1"/>
    <col min="11272" max="11272" width="9.140625" style="2"/>
    <col min="11273" max="11273" width="19" style="2" customWidth="1"/>
    <col min="11274" max="11275" width="9.140625" style="2"/>
    <col min="11276" max="11276" width="16.5703125" style="2" customWidth="1"/>
    <col min="11277" max="11521" width="9.140625" style="2"/>
    <col min="11522" max="11522" width="9.140625" style="2" customWidth="1"/>
    <col min="11523" max="11523" width="47.7109375" style="2" bestFit="1" customWidth="1"/>
    <col min="11524" max="11524" width="16.42578125" style="2" customWidth="1"/>
    <col min="11525" max="11525" width="14.5703125" style="2" customWidth="1"/>
    <col min="11526" max="11526" width="15.7109375" style="2" bestFit="1" customWidth="1"/>
    <col min="11527" max="11527" width="12.85546875" style="2" customWidth="1"/>
    <col min="11528" max="11528" width="9.140625" style="2"/>
    <col min="11529" max="11529" width="19" style="2" customWidth="1"/>
    <col min="11530" max="11531" width="9.140625" style="2"/>
    <col min="11532" max="11532" width="16.5703125" style="2" customWidth="1"/>
    <col min="11533" max="11777" width="9.140625" style="2"/>
    <col min="11778" max="11778" width="9.140625" style="2" customWidth="1"/>
    <col min="11779" max="11779" width="47.7109375" style="2" bestFit="1" customWidth="1"/>
    <col min="11780" max="11780" width="16.42578125" style="2" customWidth="1"/>
    <col min="11781" max="11781" width="14.5703125" style="2" customWidth="1"/>
    <col min="11782" max="11782" width="15.7109375" style="2" bestFit="1" customWidth="1"/>
    <col min="11783" max="11783" width="12.85546875" style="2" customWidth="1"/>
    <col min="11784" max="11784" width="9.140625" style="2"/>
    <col min="11785" max="11785" width="19" style="2" customWidth="1"/>
    <col min="11786" max="11787" width="9.140625" style="2"/>
    <col min="11788" max="11788" width="16.5703125" style="2" customWidth="1"/>
    <col min="11789" max="12033" width="9.140625" style="2"/>
    <col min="12034" max="12034" width="9.140625" style="2" customWidth="1"/>
    <col min="12035" max="12035" width="47.7109375" style="2" bestFit="1" customWidth="1"/>
    <col min="12036" max="12036" width="16.42578125" style="2" customWidth="1"/>
    <col min="12037" max="12037" width="14.5703125" style="2" customWidth="1"/>
    <col min="12038" max="12038" width="15.7109375" style="2" bestFit="1" customWidth="1"/>
    <col min="12039" max="12039" width="12.85546875" style="2" customWidth="1"/>
    <col min="12040" max="12040" width="9.140625" style="2"/>
    <col min="12041" max="12041" width="19" style="2" customWidth="1"/>
    <col min="12042" max="12043" width="9.140625" style="2"/>
    <col min="12044" max="12044" width="16.5703125" style="2" customWidth="1"/>
    <col min="12045" max="12289" width="9.140625" style="2"/>
    <col min="12290" max="12290" width="9.140625" style="2" customWidth="1"/>
    <col min="12291" max="12291" width="47.7109375" style="2" bestFit="1" customWidth="1"/>
    <col min="12292" max="12292" width="16.42578125" style="2" customWidth="1"/>
    <col min="12293" max="12293" width="14.5703125" style="2" customWidth="1"/>
    <col min="12294" max="12294" width="15.7109375" style="2" bestFit="1" customWidth="1"/>
    <col min="12295" max="12295" width="12.85546875" style="2" customWidth="1"/>
    <col min="12296" max="12296" width="9.140625" style="2"/>
    <col min="12297" max="12297" width="19" style="2" customWidth="1"/>
    <col min="12298" max="12299" width="9.140625" style="2"/>
    <col min="12300" max="12300" width="16.5703125" style="2" customWidth="1"/>
    <col min="12301" max="12545" width="9.140625" style="2"/>
    <col min="12546" max="12546" width="9.140625" style="2" customWidth="1"/>
    <col min="12547" max="12547" width="47.7109375" style="2" bestFit="1" customWidth="1"/>
    <col min="12548" max="12548" width="16.42578125" style="2" customWidth="1"/>
    <col min="12549" max="12549" width="14.5703125" style="2" customWidth="1"/>
    <col min="12550" max="12550" width="15.7109375" style="2" bestFit="1" customWidth="1"/>
    <col min="12551" max="12551" width="12.85546875" style="2" customWidth="1"/>
    <col min="12552" max="12552" width="9.140625" style="2"/>
    <col min="12553" max="12553" width="19" style="2" customWidth="1"/>
    <col min="12554" max="12555" width="9.140625" style="2"/>
    <col min="12556" max="12556" width="16.5703125" style="2" customWidth="1"/>
    <col min="12557" max="12801" width="9.140625" style="2"/>
    <col min="12802" max="12802" width="9.140625" style="2" customWidth="1"/>
    <col min="12803" max="12803" width="47.7109375" style="2" bestFit="1" customWidth="1"/>
    <col min="12804" max="12804" width="16.42578125" style="2" customWidth="1"/>
    <col min="12805" max="12805" width="14.5703125" style="2" customWidth="1"/>
    <col min="12806" max="12806" width="15.7109375" style="2" bestFit="1" customWidth="1"/>
    <col min="12807" max="12807" width="12.85546875" style="2" customWidth="1"/>
    <col min="12808" max="12808" width="9.140625" style="2"/>
    <col min="12809" max="12809" width="19" style="2" customWidth="1"/>
    <col min="12810" max="12811" width="9.140625" style="2"/>
    <col min="12812" max="12812" width="16.5703125" style="2" customWidth="1"/>
    <col min="12813" max="13057" width="9.140625" style="2"/>
    <col min="13058" max="13058" width="9.140625" style="2" customWidth="1"/>
    <col min="13059" max="13059" width="47.7109375" style="2" bestFit="1" customWidth="1"/>
    <col min="13060" max="13060" width="16.42578125" style="2" customWidth="1"/>
    <col min="13061" max="13061" width="14.5703125" style="2" customWidth="1"/>
    <col min="13062" max="13062" width="15.7109375" style="2" bestFit="1" customWidth="1"/>
    <col min="13063" max="13063" width="12.85546875" style="2" customWidth="1"/>
    <col min="13064" max="13064" width="9.140625" style="2"/>
    <col min="13065" max="13065" width="19" style="2" customWidth="1"/>
    <col min="13066" max="13067" width="9.140625" style="2"/>
    <col min="13068" max="13068" width="16.5703125" style="2" customWidth="1"/>
    <col min="13069" max="13313" width="9.140625" style="2"/>
    <col min="13314" max="13314" width="9.140625" style="2" customWidth="1"/>
    <col min="13315" max="13315" width="47.7109375" style="2" bestFit="1" customWidth="1"/>
    <col min="13316" max="13316" width="16.42578125" style="2" customWidth="1"/>
    <col min="13317" max="13317" width="14.5703125" style="2" customWidth="1"/>
    <col min="13318" max="13318" width="15.7109375" style="2" bestFit="1" customWidth="1"/>
    <col min="13319" max="13319" width="12.85546875" style="2" customWidth="1"/>
    <col min="13320" max="13320" width="9.140625" style="2"/>
    <col min="13321" max="13321" width="19" style="2" customWidth="1"/>
    <col min="13322" max="13323" width="9.140625" style="2"/>
    <col min="13324" max="13324" width="16.5703125" style="2" customWidth="1"/>
    <col min="13325" max="13569" width="9.140625" style="2"/>
    <col min="13570" max="13570" width="9.140625" style="2" customWidth="1"/>
    <col min="13571" max="13571" width="47.7109375" style="2" bestFit="1" customWidth="1"/>
    <col min="13572" max="13572" width="16.42578125" style="2" customWidth="1"/>
    <col min="13573" max="13573" width="14.5703125" style="2" customWidth="1"/>
    <col min="13574" max="13574" width="15.7109375" style="2" bestFit="1" customWidth="1"/>
    <col min="13575" max="13575" width="12.85546875" style="2" customWidth="1"/>
    <col min="13576" max="13576" width="9.140625" style="2"/>
    <col min="13577" max="13577" width="19" style="2" customWidth="1"/>
    <col min="13578" max="13579" width="9.140625" style="2"/>
    <col min="13580" max="13580" width="16.5703125" style="2" customWidth="1"/>
    <col min="13581" max="13825" width="9.140625" style="2"/>
    <col min="13826" max="13826" width="9.140625" style="2" customWidth="1"/>
    <col min="13827" max="13827" width="47.7109375" style="2" bestFit="1" customWidth="1"/>
    <col min="13828" max="13828" width="16.42578125" style="2" customWidth="1"/>
    <col min="13829" max="13829" width="14.5703125" style="2" customWidth="1"/>
    <col min="13830" max="13830" width="15.7109375" style="2" bestFit="1" customWidth="1"/>
    <col min="13831" max="13831" width="12.85546875" style="2" customWidth="1"/>
    <col min="13832" max="13832" width="9.140625" style="2"/>
    <col min="13833" max="13833" width="19" style="2" customWidth="1"/>
    <col min="13834" max="13835" width="9.140625" style="2"/>
    <col min="13836" max="13836" width="16.5703125" style="2" customWidth="1"/>
    <col min="13837" max="14081" width="9.140625" style="2"/>
    <col min="14082" max="14082" width="9.140625" style="2" customWidth="1"/>
    <col min="14083" max="14083" width="47.7109375" style="2" bestFit="1" customWidth="1"/>
    <col min="14084" max="14084" width="16.42578125" style="2" customWidth="1"/>
    <col min="14085" max="14085" width="14.5703125" style="2" customWidth="1"/>
    <col min="14086" max="14086" width="15.7109375" style="2" bestFit="1" customWidth="1"/>
    <col min="14087" max="14087" width="12.85546875" style="2" customWidth="1"/>
    <col min="14088" max="14088" width="9.140625" style="2"/>
    <col min="14089" max="14089" width="19" style="2" customWidth="1"/>
    <col min="14090" max="14091" width="9.140625" style="2"/>
    <col min="14092" max="14092" width="16.5703125" style="2" customWidth="1"/>
    <col min="14093" max="14337" width="9.140625" style="2"/>
    <col min="14338" max="14338" width="9.140625" style="2" customWidth="1"/>
    <col min="14339" max="14339" width="47.7109375" style="2" bestFit="1" customWidth="1"/>
    <col min="14340" max="14340" width="16.42578125" style="2" customWidth="1"/>
    <col min="14341" max="14341" width="14.5703125" style="2" customWidth="1"/>
    <col min="14342" max="14342" width="15.7109375" style="2" bestFit="1" customWidth="1"/>
    <col min="14343" max="14343" width="12.85546875" style="2" customWidth="1"/>
    <col min="14344" max="14344" width="9.140625" style="2"/>
    <col min="14345" max="14345" width="19" style="2" customWidth="1"/>
    <col min="14346" max="14347" width="9.140625" style="2"/>
    <col min="14348" max="14348" width="16.5703125" style="2" customWidth="1"/>
    <col min="14349" max="14593" width="9.140625" style="2"/>
    <col min="14594" max="14594" width="9.140625" style="2" customWidth="1"/>
    <col min="14595" max="14595" width="47.7109375" style="2" bestFit="1" customWidth="1"/>
    <col min="14596" max="14596" width="16.42578125" style="2" customWidth="1"/>
    <col min="14597" max="14597" width="14.5703125" style="2" customWidth="1"/>
    <col min="14598" max="14598" width="15.7109375" style="2" bestFit="1" customWidth="1"/>
    <col min="14599" max="14599" width="12.85546875" style="2" customWidth="1"/>
    <col min="14600" max="14600" width="9.140625" style="2"/>
    <col min="14601" max="14601" width="19" style="2" customWidth="1"/>
    <col min="14602" max="14603" width="9.140625" style="2"/>
    <col min="14604" max="14604" width="16.5703125" style="2" customWidth="1"/>
    <col min="14605" max="14849" width="9.140625" style="2"/>
    <col min="14850" max="14850" width="9.140625" style="2" customWidth="1"/>
    <col min="14851" max="14851" width="47.7109375" style="2" bestFit="1" customWidth="1"/>
    <col min="14852" max="14852" width="16.42578125" style="2" customWidth="1"/>
    <col min="14853" max="14853" width="14.5703125" style="2" customWidth="1"/>
    <col min="14854" max="14854" width="15.7109375" style="2" bestFit="1" customWidth="1"/>
    <col min="14855" max="14855" width="12.85546875" style="2" customWidth="1"/>
    <col min="14856" max="14856" width="9.140625" style="2"/>
    <col min="14857" max="14857" width="19" style="2" customWidth="1"/>
    <col min="14858" max="14859" width="9.140625" style="2"/>
    <col min="14860" max="14860" width="16.5703125" style="2" customWidth="1"/>
    <col min="14861" max="15105" width="9.140625" style="2"/>
    <col min="15106" max="15106" width="9.140625" style="2" customWidth="1"/>
    <col min="15107" max="15107" width="47.7109375" style="2" bestFit="1" customWidth="1"/>
    <col min="15108" max="15108" width="16.42578125" style="2" customWidth="1"/>
    <col min="15109" max="15109" width="14.5703125" style="2" customWidth="1"/>
    <col min="15110" max="15110" width="15.7109375" style="2" bestFit="1" customWidth="1"/>
    <col min="15111" max="15111" width="12.85546875" style="2" customWidth="1"/>
    <col min="15112" max="15112" width="9.140625" style="2"/>
    <col min="15113" max="15113" width="19" style="2" customWidth="1"/>
    <col min="15114" max="15115" width="9.140625" style="2"/>
    <col min="15116" max="15116" width="16.5703125" style="2" customWidth="1"/>
    <col min="15117" max="15361" width="9.140625" style="2"/>
    <col min="15362" max="15362" width="9.140625" style="2" customWidth="1"/>
    <col min="15363" max="15363" width="47.7109375" style="2" bestFit="1" customWidth="1"/>
    <col min="15364" max="15364" width="16.42578125" style="2" customWidth="1"/>
    <col min="15365" max="15365" width="14.5703125" style="2" customWidth="1"/>
    <col min="15366" max="15366" width="15.7109375" style="2" bestFit="1" customWidth="1"/>
    <col min="15367" max="15367" width="12.85546875" style="2" customWidth="1"/>
    <col min="15368" max="15368" width="9.140625" style="2"/>
    <col min="15369" max="15369" width="19" style="2" customWidth="1"/>
    <col min="15370" max="15371" width="9.140625" style="2"/>
    <col min="15372" max="15372" width="16.5703125" style="2" customWidth="1"/>
    <col min="15373" max="15617" width="9.140625" style="2"/>
    <col min="15618" max="15618" width="9.140625" style="2" customWidth="1"/>
    <col min="15619" max="15619" width="47.7109375" style="2" bestFit="1" customWidth="1"/>
    <col min="15620" max="15620" width="16.42578125" style="2" customWidth="1"/>
    <col min="15621" max="15621" width="14.5703125" style="2" customWidth="1"/>
    <col min="15622" max="15622" width="15.7109375" style="2" bestFit="1" customWidth="1"/>
    <col min="15623" max="15623" width="12.85546875" style="2" customWidth="1"/>
    <col min="15624" max="15624" width="9.140625" style="2"/>
    <col min="15625" max="15625" width="19" style="2" customWidth="1"/>
    <col min="15626" max="15627" width="9.140625" style="2"/>
    <col min="15628" max="15628" width="16.5703125" style="2" customWidth="1"/>
    <col min="15629" max="15873" width="9.140625" style="2"/>
    <col min="15874" max="15874" width="9.140625" style="2" customWidth="1"/>
    <col min="15875" max="15875" width="47.7109375" style="2" bestFit="1" customWidth="1"/>
    <col min="15876" max="15876" width="16.42578125" style="2" customWidth="1"/>
    <col min="15877" max="15877" width="14.5703125" style="2" customWidth="1"/>
    <col min="15878" max="15878" width="15.7109375" style="2" bestFit="1" customWidth="1"/>
    <col min="15879" max="15879" width="12.85546875" style="2" customWidth="1"/>
    <col min="15880" max="15880" width="9.140625" style="2"/>
    <col min="15881" max="15881" width="19" style="2" customWidth="1"/>
    <col min="15882" max="15883" width="9.140625" style="2"/>
    <col min="15884" max="15884" width="16.5703125" style="2" customWidth="1"/>
    <col min="15885" max="16129" width="9.140625" style="2"/>
    <col min="16130" max="16130" width="9.140625" style="2" customWidth="1"/>
    <col min="16131" max="16131" width="47.7109375" style="2" bestFit="1" customWidth="1"/>
    <col min="16132" max="16132" width="16.42578125" style="2" customWidth="1"/>
    <col min="16133" max="16133" width="14.5703125" style="2" customWidth="1"/>
    <col min="16134" max="16134" width="15.7109375" style="2" bestFit="1" customWidth="1"/>
    <col min="16135" max="16135" width="12.85546875" style="2" customWidth="1"/>
    <col min="16136" max="16136" width="9.140625" style="2"/>
    <col min="16137" max="16137" width="19" style="2" customWidth="1"/>
    <col min="16138" max="16139" width="9.140625" style="2"/>
    <col min="16140" max="16140" width="16.5703125" style="2" customWidth="1"/>
    <col min="16141" max="16384" width="9.140625" style="2"/>
  </cols>
  <sheetData>
    <row r="2" spans="2:7" x14ac:dyDescent="0.2">
      <c r="B2" s="45" t="s">
        <v>0</v>
      </c>
      <c r="C2" s="45"/>
      <c r="D2" s="45"/>
      <c r="E2" s="45"/>
      <c r="F2" s="45"/>
      <c r="G2" s="45"/>
    </row>
    <row r="3" spans="2:7" ht="12.75" customHeight="1" x14ac:dyDescent="0.2">
      <c r="B3" s="46" t="s">
        <v>1</v>
      </c>
      <c r="C3" s="47" t="s">
        <v>2</v>
      </c>
      <c r="D3" s="47" t="s">
        <v>3</v>
      </c>
      <c r="E3" s="47"/>
      <c r="F3" s="46" t="s">
        <v>4</v>
      </c>
      <c r="G3" s="46"/>
    </row>
    <row r="4" spans="2:7" ht="25.5" x14ac:dyDescent="0.2">
      <c r="B4" s="46"/>
      <c r="C4" s="47"/>
      <c r="D4" s="4" t="s">
        <v>5</v>
      </c>
      <c r="E4" s="5" t="s">
        <v>6</v>
      </c>
      <c r="F4" s="4" t="s">
        <v>5</v>
      </c>
      <c r="G4" s="5" t="s">
        <v>6</v>
      </c>
    </row>
    <row r="5" spans="2:7" x14ac:dyDescent="0.2">
      <c r="B5" s="11">
        <v>1</v>
      </c>
      <c r="C5" s="6" t="s">
        <v>7</v>
      </c>
      <c r="D5" s="7">
        <v>89122</v>
      </c>
      <c r="E5" s="8">
        <v>4956.1693179700005</v>
      </c>
      <c r="F5" s="7">
        <v>204885</v>
      </c>
      <c r="G5" s="8">
        <v>7814.8438611499996</v>
      </c>
    </row>
    <row r="6" spans="2:7" x14ac:dyDescent="0.2">
      <c r="B6" s="11">
        <v>2</v>
      </c>
      <c r="C6" s="6" t="s">
        <v>8</v>
      </c>
      <c r="D6" s="7">
        <v>2818</v>
      </c>
      <c r="E6" s="8">
        <v>4319.1045821499993</v>
      </c>
      <c r="F6" s="7">
        <v>1073</v>
      </c>
      <c r="G6" s="8">
        <v>1988.2156669200001</v>
      </c>
    </row>
    <row r="7" spans="2:7" x14ac:dyDescent="0.2">
      <c r="B7" s="11">
        <v>3</v>
      </c>
      <c r="C7" s="6" t="s">
        <v>9</v>
      </c>
      <c r="D7" s="7">
        <v>17091</v>
      </c>
      <c r="E7" s="8">
        <v>1509.3776969400001</v>
      </c>
      <c r="F7" s="7">
        <v>36004</v>
      </c>
      <c r="G7" s="8">
        <v>2503.4828952899998</v>
      </c>
    </row>
    <row r="8" spans="2:7" x14ac:dyDescent="0.2">
      <c r="B8" s="11">
        <v>4</v>
      </c>
      <c r="C8" s="6" t="s">
        <v>10</v>
      </c>
      <c r="D8" s="7">
        <v>48102</v>
      </c>
      <c r="E8" s="8">
        <v>20145.518242860002</v>
      </c>
      <c r="F8" s="7">
        <v>25185</v>
      </c>
      <c r="G8" s="8">
        <v>43.510110259999998</v>
      </c>
    </row>
    <row r="9" spans="2:7" x14ac:dyDescent="0.2">
      <c r="B9" s="11">
        <v>5</v>
      </c>
      <c r="C9" s="6" t="s">
        <v>11</v>
      </c>
      <c r="D9" s="7">
        <v>10254</v>
      </c>
      <c r="E9" s="8">
        <v>1440.15167045</v>
      </c>
      <c r="F9" s="7">
        <v>20333</v>
      </c>
      <c r="G9" s="8">
        <v>1479.4963392699999</v>
      </c>
    </row>
    <row r="10" spans="2:7" x14ac:dyDescent="0.2">
      <c r="B10" s="11">
        <v>6</v>
      </c>
      <c r="C10" s="6" t="s">
        <v>12</v>
      </c>
      <c r="D10" s="7">
        <v>2058599</v>
      </c>
      <c r="E10" s="8">
        <v>168795.50698188</v>
      </c>
      <c r="F10" s="7">
        <v>4647735</v>
      </c>
      <c r="G10" s="8">
        <v>226236.11292569002</v>
      </c>
    </row>
    <row r="11" spans="2:7" x14ac:dyDescent="0.2">
      <c r="B11" s="11">
        <v>7</v>
      </c>
      <c r="C11" s="6" t="s">
        <v>13</v>
      </c>
      <c r="D11" s="7">
        <v>18848</v>
      </c>
      <c r="E11" s="8">
        <v>729.67142572</v>
      </c>
      <c r="F11" s="7">
        <v>24191</v>
      </c>
      <c r="G11" s="8">
        <v>1077.42856067</v>
      </c>
    </row>
    <row r="12" spans="2:7" x14ac:dyDescent="0.2">
      <c r="B12" s="11">
        <v>8</v>
      </c>
      <c r="C12" s="6" t="s">
        <v>14</v>
      </c>
      <c r="D12" s="7">
        <v>1136554</v>
      </c>
      <c r="E12" s="8">
        <v>154345.37266168999</v>
      </c>
      <c r="F12" s="7">
        <v>4335702</v>
      </c>
      <c r="G12" s="8">
        <v>225069.54294495002</v>
      </c>
    </row>
    <row r="13" spans="2:7" x14ac:dyDescent="0.2">
      <c r="B13" s="11">
        <v>9</v>
      </c>
      <c r="C13" s="6" t="s">
        <v>15</v>
      </c>
      <c r="D13" s="7">
        <v>46566</v>
      </c>
      <c r="E13" s="8">
        <v>4198.9781017599998</v>
      </c>
      <c r="F13" s="7">
        <v>204549</v>
      </c>
      <c r="G13" s="8">
        <v>6965.1588467700003</v>
      </c>
    </row>
    <row r="14" spans="2:7" x14ac:dyDescent="0.2">
      <c r="B14" s="11">
        <v>10</v>
      </c>
      <c r="C14" s="6" t="s">
        <v>16</v>
      </c>
      <c r="D14" s="7">
        <v>34091</v>
      </c>
      <c r="E14" s="8">
        <v>17535.529451089998</v>
      </c>
      <c r="F14" s="7">
        <v>4872</v>
      </c>
      <c r="G14" s="8">
        <v>10910.90595317</v>
      </c>
    </row>
    <row r="15" spans="2:7" x14ac:dyDescent="0.2">
      <c r="B15" s="11">
        <v>11</v>
      </c>
      <c r="C15" s="6" t="s">
        <v>200</v>
      </c>
      <c r="D15" s="7">
        <v>13793</v>
      </c>
      <c r="E15" s="8">
        <v>1103.32044266</v>
      </c>
      <c r="F15" s="7">
        <v>54515</v>
      </c>
      <c r="G15" s="8">
        <v>2320.41442267</v>
      </c>
    </row>
    <row r="16" spans="2:7" x14ac:dyDescent="0.2">
      <c r="B16" s="11">
        <v>12</v>
      </c>
      <c r="C16" s="6" t="s">
        <v>17</v>
      </c>
      <c r="D16" s="7">
        <v>69147</v>
      </c>
      <c r="E16" s="8">
        <v>9902.43863298</v>
      </c>
      <c r="F16" s="7">
        <v>58985</v>
      </c>
      <c r="G16" s="8">
        <v>13295.854224659999</v>
      </c>
    </row>
    <row r="17" spans="2:7" x14ac:dyDescent="0.2">
      <c r="B17" s="11">
        <v>13</v>
      </c>
      <c r="C17" s="6" t="s">
        <v>18</v>
      </c>
      <c r="D17" s="7">
        <v>17038590</v>
      </c>
      <c r="E17" s="8">
        <v>1454323.4604064298</v>
      </c>
      <c r="F17" s="7">
        <v>9062627</v>
      </c>
      <c r="G17" s="8">
        <v>1311822.8554313702</v>
      </c>
    </row>
    <row r="18" spans="2:7" x14ac:dyDescent="0.2">
      <c r="B18" s="11">
        <v>14</v>
      </c>
      <c r="C18" s="6" t="s">
        <v>19</v>
      </c>
      <c r="D18" s="7">
        <v>35</v>
      </c>
      <c r="E18" s="8">
        <v>4.0067360000000003E-2</v>
      </c>
      <c r="F18" s="7">
        <v>138</v>
      </c>
      <c r="G18" s="8">
        <v>3.23257298</v>
      </c>
    </row>
    <row r="19" spans="2:7" x14ac:dyDescent="0.2">
      <c r="B19" s="11">
        <v>15</v>
      </c>
      <c r="C19" s="6" t="s">
        <v>20</v>
      </c>
      <c r="D19" s="7">
        <v>15467</v>
      </c>
      <c r="E19" s="8">
        <v>1428.1620764700001</v>
      </c>
      <c r="F19" s="7">
        <v>13583</v>
      </c>
      <c r="G19" s="8">
        <v>1535.00650264</v>
      </c>
    </row>
    <row r="20" spans="2:7" x14ac:dyDescent="0.2">
      <c r="B20" s="11">
        <v>16</v>
      </c>
      <c r="C20" s="6" t="s">
        <v>21</v>
      </c>
      <c r="D20" s="7">
        <v>437308</v>
      </c>
      <c r="E20" s="8">
        <v>174234.57617501001</v>
      </c>
      <c r="F20" s="7">
        <v>158302</v>
      </c>
      <c r="G20" s="8">
        <v>255030.81760257998</v>
      </c>
    </row>
    <row r="21" spans="2:7" x14ac:dyDescent="0.2">
      <c r="B21" s="11">
        <v>17</v>
      </c>
      <c r="C21" s="6" t="s">
        <v>22</v>
      </c>
      <c r="D21" s="7">
        <v>311147</v>
      </c>
      <c r="E21" s="8">
        <v>24721.235491269999</v>
      </c>
      <c r="F21" s="7">
        <v>347355</v>
      </c>
      <c r="G21" s="8">
        <v>28618.104651939997</v>
      </c>
    </row>
    <row r="22" spans="2:7" x14ac:dyDescent="0.2">
      <c r="B22" s="11">
        <v>18</v>
      </c>
      <c r="C22" s="6" t="s">
        <v>23</v>
      </c>
      <c r="D22" s="7">
        <v>1528</v>
      </c>
      <c r="E22" s="8">
        <v>191.46465202000002</v>
      </c>
      <c r="F22" s="7">
        <v>34</v>
      </c>
      <c r="G22" s="8">
        <v>48.428600029999998</v>
      </c>
    </row>
    <row r="23" spans="2:7" x14ac:dyDescent="0.2">
      <c r="B23" s="11">
        <v>19</v>
      </c>
      <c r="C23" s="6" t="s">
        <v>24</v>
      </c>
      <c r="D23" s="7">
        <v>605122</v>
      </c>
      <c r="E23" s="8">
        <v>124594.94841709</v>
      </c>
      <c r="F23" s="7">
        <v>122223</v>
      </c>
      <c r="G23" s="8">
        <v>97064.396902609995</v>
      </c>
    </row>
    <row r="24" spans="2:7" x14ac:dyDescent="0.2">
      <c r="B24" s="11">
        <v>20</v>
      </c>
      <c r="C24" s="6" t="s">
        <v>25</v>
      </c>
      <c r="D24" s="7">
        <v>15467</v>
      </c>
      <c r="E24" s="8">
        <v>4002.38726159</v>
      </c>
      <c r="F24" s="7">
        <v>3181</v>
      </c>
      <c r="G24" s="8">
        <v>1019.0962763099999</v>
      </c>
    </row>
    <row r="25" spans="2:7" x14ac:dyDescent="0.2">
      <c r="B25" s="11">
        <v>21</v>
      </c>
      <c r="C25" s="6" t="s">
        <v>26</v>
      </c>
      <c r="D25" s="7">
        <v>4408575</v>
      </c>
      <c r="E25" s="8">
        <v>359630.29998685</v>
      </c>
      <c r="F25" s="7">
        <v>9782922</v>
      </c>
      <c r="G25" s="8">
        <v>567986.78968198004</v>
      </c>
    </row>
    <row r="26" spans="2:7" x14ac:dyDescent="0.2">
      <c r="B26" s="11">
        <v>22</v>
      </c>
      <c r="C26" s="6" t="s">
        <v>27</v>
      </c>
      <c r="D26" s="7">
        <v>1763</v>
      </c>
      <c r="E26" s="8">
        <v>138.67038622000001</v>
      </c>
      <c r="F26" s="7">
        <v>832</v>
      </c>
      <c r="G26" s="8">
        <v>265.47327383999999</v>
      </c>
    </row>
    <row r="27" spans="2:7" x14ac:dyDescent="0.2">
      <c r="B27" s="11">
        <v>23</v>
      </c>
      <c r="C27" s="6" t="s">
        <v>28</v>
      </c>
      <c r="D27" s="7">
        <v>2464307</v>
      </c>
      <c r="E27" s="8">
        <v>163829.58345961999</v>
      </c>
      <c r="F27" s="7">
        <v>9199690</v>
      </c>
      <c r="G27" s="8">
        <v>503240.72329542</v>
      </c>
    </row>
    <row r="28" spans="2:7" x14ac:dyDescent="0.2">
      <c r="B28" s="11">
        <v>24</v>
      </c>
      <c r="C28" s="6" t="s">
        <v>29</v>
      </c>
      <c r="D28" s="7">
        <v>1249315</v>
      </c>
      <c r="E28" s="8">
        <v>109149.29819531</v>
      </c>
      <c r="F28" s="7">
        <v>2574190</v>
      </c>
      <c r="G28" s="8">
        <v>180776.89979829002</v>
      </c>
    </row>
    <row r="29" spans="2:7" x14ac:dyDescent="0.2">
      <c r="B29" s="11">
        <v>25</v>
      </c>
      <c r="C29" s="6" t="s">
        <v>30</v>
      </c>
      <c r="D29" s="7">
        <v>1048</v>
      </c>
      <c r="E29" s="8">
        <v>2883.1817070300003</v>
      </c>
      <c r="F29" s="7">
        <v>752</v>
      </c>
      <c r="G29" s="8">
        <v>8540.2987245599998</v>
      </c>
    </row>
    <row r="30" spans="2:7" x14ac:dyDescent="0.2">
      <c r="B30" s="11">
        <v>26</v>
      </c>
      <c r="C30" s="6" t="s">
        <v>31</v>
      </c>
      <c r="D30" s="7">
        <v>62914</v>
      </c>
      <c r="E30" s="8">
        <v>20632.497522759997</v>
      </c>
      <c r="F30" s="7">
        <v>9134</v>
      </c>
      <c r="G30" s="8">
        <v>33395.931265009996</v>
      </c>
    </row>
    <row r="31" spans="2:7" x14ac:dyDescent="0.2">
      <c r="B31" s="11">
        <v>27</v>
      </c>
      <c r="C31" s="6" t="s">
        <v>32</v>
      </c>
      <c r="D31" s="7">
        <v>25426</v>
      </c>
      <c r="E31" s="8">
        <v>28793.412356090001</v>
      </c>
      <c r="F31" s="7">
        <v>5276</v>
      </c>
      <c r="G31" s="8">
        <v>21947.047016110002</v>
      </c>
    </row>
    <row r="32" spans="2:7" x14ac:dyDescent="0.2">
      <c r="B32" s="11">
        <v>28</v>
      </c>
      <c r="C32" s="6" t="s">
        <v>33</v>
      </c>
      <c r="D32" s="7">
        <v>30047</v>
      </c>
      <c r="E32" s="8">
        <v>2477.8849938899998</v>
      </c>
      <c r="F32" s="7">
        <v>61504</v>
      </c>
      <c r="G32" s="8">
        <v>3165.07998843</v>
      </c>
    </row>
    <row r="33" spans="2:7" x14ac:dyDescent="0.2">
      <c r="B33" s="11">
        <v>29</v>
      </c>
      <c r="C33" s="6" t="s">
        <v>34</v>
      </c>
      <c r="D33" s="7">
        <v>87570</v>
      </c>
      <c r="E33" s="8">
        <v>8322.3720538599991</v>
      </c>
      <c r="F33" s="7">
        <v>158947</v>
      </c>
      <c r="G33" s="8">
        <v>10238.95781208</v>
      </c>
    </row>
    <row r="34" spans="2:7" x14ac:dyDescent="0.2">
      <c r="B34" s="11">
        <v>30</v>
      </c>
      <c r="C34" s="6" t="s">
        <v>35</v>
      </c>
      <c r="D34" s="7">
        <v>3293190</v>
      </c>
      <c r="E34" s="8">
        <v>385648.06805626</v>
      </c>
      <c r="F34" s="7">
        <v>6554089</v>
      </c>
      <c r="G34" s="8">
        <v>560943.22046689002</v>
      </c>
    </row>
    <row r="35" spans="2:7" x14ac:dyDescent="0.2">
      <c r="B35" s="11">
        <v>31</v>
      </c>
      <c r="C35" s="6" t="s">
        <v>36</v>
      </c>
      <c r="D35" s="7">
        <v>22834</v>
      </c>
      <c r="E35" s="8">
        <v>1978.6704237700001</v>
      </c>
      <c r="F35" s="7">
        <v>35469</v>
      </c>
      <c r="G35" s="8">
        <v>3097.6530681300001</v>
      </c>
    </row>
    <row r="36" spans="2:7" x14ac:dyDescent="0.2">
      <c r="B36" s="11">
        <v>32</v>
      </c>
      <c r="C36" s="6" t="s">
        <v>37</v>
      </c>
      <c r="D36" s="7">
        <v>123676</v>
      </c>
      <c r="E36" s="8">
        <v>9106.1432028199997</v>
      </c>
      <c r="F36" s="7">
        <v>180606</v>
      </c>
      <c r="G36" s="8">
        <v>11534.322701999999</v>
      </c>
    </row>
    <row r="37" spans="2:7" x14ac:dyDescent="0.2">
      <c r="B37" s="11">
        <v>33</v>
      </c>
      <c r="C37" s="6" t="s">
        <v>38</v>
      </c>
      <c r="D37" s="7">
        <v>2169623</v>
      </c>
      <c r="E37" s="8">
        <v>194608.77349435</v>
      </c>
      <c r="F37" s="7">
        <v>8291736</v>
      </c>
      <c r="G37" s="8">
        <v>314476.28509010997</v>
      </c>
    </row>
    <row r="38" spans="2:7" x14ac:dyDescent="0.2">
      <c r="B38" s="11">
        <v>34</v>
      </c>
      <c r="C38" s="6" t="s">
        <v>39</v>
      </c>
      <c r="D38" s="7">
        <v>8025740</v>
      </c>
      <c r="E38" s="8">
        <v>1345601.77671529</v>
      </c>
      <c r="F38" s="7">
        <v>2294798</v>
      </c>
      <c r="G38" s="8">
        <v>937171.85420216003</v>
      </c>
    </row>
    <row r="39" spans="2:7" x14ac:dyDescent="0.2">
      <c r="B39" s="11">
        <v>35</v>
      </c>
      <c r="C39" s="6" t="s">
        <v>40</v>
      </c>
      <c r="D39" s="7">
        <v>10345</v>
      </c>
      <c r="E39" s="8">
        <v>894.12755160000006</v>
      </c>
      <c r="F39" s="7">
        <v>31617</v>
      </c>
      <c r="G39" s="8">
        <v>1927.5072564300001</v>
      </c>
    </row>
    <row r="40" spans="2:7" x14ac:dyDescent="0.2">
      <c r="B40" s="11">
        <v>36</v>
      </c>
      <c r="C40" s="6" t="s">
        <v>41</v>
      </c>
      <c r="D40" s="7">
        <v>1297042</v>
      </c>
      <c r="E40" s="8">
        <v>60221.059450699999</v>
      </c>
      <c r="F40" s="7">
        <v>668643</v>
      </c>
      <c r="G40" s="8">
        <v>51510.342454449994</v>
      </c>
    </row>
    <row r="41" spans="2:7" x14ac:dyDescent="0.2">
      <c r="B41" s="11">
        <v>37</v>
      </c>
      <c r="C41" s="6" t="s">
        <v>42</v>
      </c>
      <c r="D41" s="7">
        <v>2118883</v>
      </c>
      <c r="E41" s="8">
        <v>163590.04716622</v>
      </c>
      <c r="F41" s="7">
        <v>3399310</v>
      </c>
      <c r="G41" s="8">
        <v>256294.97748598998</v>
      </c>
    </row>
    <row r="42" spans="2:7" x14ac:dyDescent="0.2">
      <c r="B42" s="11">
        <v>38</v>
      </c>
      <c r="C42" s="6" t="s">
        <v>43</v>
      </c>
      <c r="D42" s="7">
        <v>125435</v>
      </c>
      <c r="E42" s="8">
        <v>17574.252460069998</v>
      </c>
      <c r="F42" s="7">
        <v>236478</v>
      </c>
      <c r="G42" s="8">
        <v>17060.223942680001</v>
      </c>
    </row>
    <row r="43" spans="2:7" x14ac:dyDescent="0.2">
      <c r="B43" s="11">
        <v>39</v>
      </c>
      <c r="C43" s="6" t="s">
        <v>44</v>
      </c>
      <c r="D43" s="7">
        <v>6186</v>
      </c>
      <c r="E43" s="8">
        <v>3026.6189616500001</v>
      </c>
      <c r="F43" s="7">
        <v>679</v>
      </c>
      <c r="G43" s="8">
        <v>10108.916277190001</v>
      </c>
    </row>
    <row r="44" spans="2:7" x14ac:dyDescent="0.2">
      <c r="B44" s="11">
        <v>40</v>
      </c>
      <c r="C44" s="6" t="s">
        <v>45</v>
      </c>
      <c r="D44" s="7">
        <v>75</v>
      </c>
      <c r="E44" s="8">
        <v>7.5763633700000002</v>
      </c>
      <c r="F44" s="7">
        <v>34</v>
      </c>
      <c r="G44" s="8">
        <v>1808.2989656</v>
      </c>
    </row>
    <row r="45" spans="2:7" x14ac:dyDescent="0.2">
      <c r="B45" s="11">
        <v>41</v>
      </c>
      <c r="C45" s="6" t="s">
        <v>46</v>
      </c>
      <c r="D45" s="7">
        <v>884</v>
      </c>
      <c r="E45" s="8">
        <v>433.67199751999999</v>
      </c>
      <c r="F45" s="7">
        <v>852</v>
      </c>
      <c r="G45" s="8">
        <v>1530.18993045</v>
      </c>
    </row>
    <row r="46" spans="2:7" x14ac:dyDescent="0.2">
      <c r="B46" s="11">
        <v>42</v>
      </c>
      <c r="C46" s="6" t="s">
        <v>47</v>
      </c>
      <c r="D46" s="7">
        <v>326482</v>
      </c>
      <c r="E46" s="8">
        <v>25987.01456752</v>
      </c>
      <c r="F46" s="7">
        <v>240991</v>
      </c>
      <c r="G46" s="8">
        <v>31451.678265900002</v>
      </c>
    </row>
    <row r="47" spans="2:7" x14ac:dyDescent="0.2">
      <c r="B47" s="11">
        <v>43</v>
      </c>
      <c r="C47" s="6" t="s">
        <v>48</v>
      </c>
      <c r="D47" s="7">
        <v>2275</v>
      </c>
      <c r="E47" s="8">
        <v>218.78258199000001</v>
      </c>
      <c r="F47" s="7">
        <v>7000</v>
      </c>
      <c r="G47" s="8">
        <v>328.44536026999998</v>
      </c>
    </row>
    <row r="48" spans="2:7" x14ac:dyDescent="0.2">
      <c r="B48" s="11">
        <v>44</v>
      </c>
      <c r="C48" s="6" t="s">
        <v>49</v>
      </c>
      <c r="D48" s="7">
        <v>719005</v>
      </c>
      <c r="E48" s="8">
        <v>92289.337915869997</v>
      </c>
      <c r="F48" s="7">
        <v>2240434</v>
      </c>
      <c r="G48" s="8">
        <v>103849.38979916999</v>
      </c>
    </row>
    <row r="49" spans="2:7" x14ac:dyDescent="0.2">
      <c r="B49" s="11">
        <v>45</v>
      </c>
      <c r="C49" s="6" t="s">
        <v>50</v>
      </c>
      <c r="D49" s="7">
        <v>5023</v>
      </c>
      <c r="E49" s="8">
        <v>1037.84168716</v>
      </c>
      <c r="F49" s="7">
        <v>11138</v>
      </c>
      <c r="G49" s="8">
        <v>632.06156579999993</v>
      </c>
    </row>
    <row r="50" spans="2:7" x14ac:dyDescent="0.2">
      <c r="B50" s="11">
        <v>46</v>
      </c>
      <c r="C50" s="6" t="s">
        <v>51</v>
      </c>
      <c r="D50" s="7">
        <v>2828572</v>
      </c>
      <c r="E50" s="8">
        <v>492931.87988674</v>
      </c>
      <c r="F50" s="7">
        <v>576677</v>
      </c>
      <c r="G50" s="8">
        <v>331294.07504957</v>
      </c>
    </row>
    <row r="51" spans="2:7" x14ac:dyDescent="0.2">
      <c r="B51" s="11">
        <v>47</v>
      </c>
      <c r="C51" s="6" t="s">
        <v>52</v>
      </c>
      <c r="D51" s="7">
        <v>431336</v>
      </c>
      <c r="E51" s="8">
        <v>116043.54542797001</v>
      </c>
      <c r="F51" s="7">
        <v>100147</v>
      </c>
      <c r="G51" s="8">
        <v>42794.970094609998</v>
      </c>
    </row>
    <row r="52" spans="2:7" x14ac:dyDescent="0.2">
      <c r="B52" s="11">
        <v>48</v>
      </c>
      <c r="C52" s="6" t="s">
        <v>53</v>
      </c>
      <c r="D52" s="7">
        <v>157219</v>
      </c>
      <c r="E52" s="8">
        <v>12741.05796208</v>
      </c>
      <c r="F52" s="7">
        <v>191745</v>
      </c>
      <c r="G52" s="8">
        <v>15526.72677014</v>
      </c>
    </row>
    <row r="53" spans="2:7" x14ac:dyDescent="0.2">
      <c r="B53" s="11">
        <v>49</v>
      </c>
      <c r="C53" s="6" t="s">
        <v>54</v>
      </c>
      <c r="D53" s="7">
        <v>690</v>
      </c>
      <c r="E53" s="8">
        <v>47.750700000000002</v>
      </c>
      <c r="F53" s="7">
        <v>73</v>
      </c>
      <c r="G53" s="8">
        <v>3.9072569700000002</v>
      </c>
    </row>
    <row r="54" spans="2:7" x14ac:dyDescent="0.2">
      <c r="B54" s="11">
        <v>50</v>
      </c>
      <c r="C54" s="6" t="s">
        <v>55</v>
      </c>
      <c r="D54" s="7">
        <v>606</v>
      </c>
      <c r="E54" s="8">
        <v>39.016296099999998</v>
      </c>
      <c r="F54" s="7">
        <v>163</v>
      </c>
      <c r="G54" s="8">
        <v>62.018306680000002</v>
      </c>
    </row>
    <row r="55" spans="2:7" x14ac:dyDescent="0.2">
      <c r="B55" s="11">
        <v>51</v>
      </c>
      <c r="C55" s="6" t="s">
        <v>56</v>
      </c>
      <c r="D55" s="7">
        <v>29038</v>
      </c>
      <c r="E55" s="8">
        <v>4337.1968617399998</v>
      </c>
      <c r="F55" s="7">
        <v>840</v>
      </c>
      <c r="G55" s="8">
        <v>473.20538805000001</v>
      </c>
    </row>
    <row r="56" spans="2:7" x14ac:dyDescent="0.2">
      <c r="B56" s="11">
        <v>52</v>
      </c>
      <c r="C56" s="6" t="s">
        <v>57</v>
      </c>
      <c r="D56" s="7">
        <v>16523</v>
      </c>
      <c r="E56" s="8">
        <v>3281.9459786699999</v>
      </c>
      <c r="F56" s="7">
        <v>57325</v>
      </c>
      <c r="G56" s="8">
        <v>3021.4119597499998</v>
      </c>
    </row>
    <row r="57" spans="2:7" x14ac:dyDescent="0.2">
      <c r="B57" s="11">
        <v>53</v>
      </c>
      <c r="C57" s="6" t="s">
        <v>58</v>
      </c>
      <c r="D57" s="7">
        <v>280</v>
      </c>
      <c r="E57" s="8">
        <v>12.613808499999999</v>
      </c>
      <c r="F57" s="7">
        <v>24</v>
      </c>
      <c r="G57" s="8">
        <v>1.70133004</v>
      </c>
    </row>
    <row r="58" spans="2:7" x14ac:dyDescent="0.2">
      <c r="B58" s="11">
        <v>54</v>
      </c>
      <c r="C58" s="6" t="s">
        <v>59</v>
      </c>
      <c r="D58" s="7">
        <v>69</v>
      </c>
      <c r="E58" s="8">
        <v>843.30725252000002</v>
      </c>
      <c r="F58" s="7">
        <v>22</v>
      </c>
      <c r="G58" s="8">
        <v>1.6000494999999999</v>
      </c>
    </row>
    <row r="59" spans="2:7" x14ac:dyDescent="0.2">
      <c r="B59" s="11">
        <v>55</v>
      </c>
      <c r="C59" s="6" t="s">
        <v>60</v>
      </c>
      <c r="D59" s="7">
        <v>51129</v>
      </c>
      <c r="E59" s="8">
        <v>10474.042091249999</v>
      </c>
      <c r="F59" s="7">
        <v>46385</v>
      </c>
      <c r="G59" s="8">
        <v>5946.1508268799998</v>
      </c>
    </row>
    <row r="60" spans="2:7" x14ac:dyDescent="0.2">
      <c r="B60" s="11">
        <v>56</v>
      </c>
      <c r="C60" s="6" t="s">
        <v>61</v>
      </c>
      <c r="D60" s="7">
        <v>4585</v>
      </c>
      <c r="E60" s="8">
        <v>806.29840701000001</v>
      </c>
      <c r="F60" s="7">
        <v>8764</v>
      </c>
      <c r="G60" s="8">
        <v>1567.08845129</v>
      </c>
    </row>
    <row r="61" spans="2:7" x14ac:dyDescent="0.2">
      <c r="B61" s="11">
        <v>57</v>
      </c>
      <c r="C61" s="6" t="s">
        <v>62</v>
      </c>
      <c r="D61" s="7">
        <v>0</v>
      </c>
      <c r="E61" s="8">
        <v>0</v>
      </c>
      <c r="F61" s="7">
        <v>295</v>
      </c>
      <c r="G61" s="8">
        <v>4303.6112183400001</v>
      </c>
    </row>
    <row r="62" spans="2:7" x14ac:dyDescent="0.2">
      <c r="B62" s="11">
        <v>58</v>
      </c>
      <c r="C62" s="6" t="s">
        <v>63</v>
      </c>
      <c r="D62" s="7">
        <v>2305138</v>
      </c>
      <c r="E62" s="8">
        <v>165189.89087910001</v>
      </c>
      <c r="F62" s="7">
        <v>1526537</v>
      </c>
      <c r="G62" s="8">
        <v>132789.20128060001</v>
      </c>
    </row>
    <row r="63" spans="2:7" x14ac:dyDescent="0.2">
      <c r="B63" s="11">
        <v>59</v>
      </c>
      <c r="C63" s="6" t="s">
        <v>64</v>
      </c>
      <c r="D63" s="7">
        <v>3061</v>
      </c>
      <c r="E63" s="8">
        <v>120.85476256</v>
      </c>
      <c r="F63" s="7">
        <v>4392</v>
      </c>
      <c r="G63" s="8">
        <v>367.73929518</v>
      </c>
    </row>
    <row r="64" spans="2:7" x14ac:dyDescent="0.2">
      <c r="B64" s="11">
        <v>60</v>
      </c>
      <c r="C64" s="6" t="s">
        <v>65</v>
      </c>
      <c r="D64" s="7">
        <v>156953</v>
      </c>
      <c r="E64" s="8">
        <v>1132.7418664700001</v>
      </c>
      <c r="F64" s="7">
        <v>80931</v>
      </c>
      <c r="G64" s="8">
        <v>2791.8864307100002</v>
      </c>
    </row>
    <row r="65" spans="2:7" x14ac:dyDescent="0.2">
      <c r="B65" s="11">
        <v>61</v>
      </c>
      <c r="C65" s="6" t="s">
        <v>66</v>
      </c>
      <c r="D65" s="7">
        <v>52</v>
      </c>
      <c r="E65" s="8">
        <v>179.20819354</v>
      </c>
      <c r="F65" s="7">
        <v>53</v>
      </c>
      <c r="G65" s="8">
        <v>1852.5654853199999</v>
      </c>
    </row>
    <row r="66" spans="2:7" x14ac:dyDescent="0.2">
      <c r="B66" s="11">
        <v>62</v>
      </c>
      <c r="C66" s="6" t="s">
        <v>67</v>
      </c>
      <c r="D66" s="7">
        <v>27912</v>
      </c>
      <c r="E66" s="8">
        <v>3216.0936571799998</v>
      </c>
      <c r="F66" s="7">
        <v>71067</v>
      </c>
      <c r="G66" s="8">
        <v>3305.3818203600003</v>
      </c>
    </row>
    <row r="67" spans="2:7" x14ac:dyDescent="0.2">
      <c r="B67" s="11">
        <v>63</v>
      </c>
      <c r="C67" s="6" t="s">
        <v>68</v>
      </c>
      <c r="D67" s="7">
        <v>9987</v>
      </c>
      <c r="E67" s="8">
        <v>626.22188316999996</v>
      </c>
      <c r="F67" s="7">
        <v>40513</v>
      </c>
      <c r="G67" s="8">
        <v>1542.4758655000001</v>
      </c>
    </row>
    <row r="68" spans="2:7" x14ac:dyDescent="0.2">
      <c r="B68" s="11">
        <v>64</v>
      </c>
      <c r="C68" s="6" t="s">
        <v>69</v>
      </c>
      <c r="D68" s="7">
        <v>29657303</v>
      </c>
      <c r="E68" s="8">
        <v>3549397.3818153599</v>
      </c>
      <c r="F68" s="7">
        <v>15216333</v>
      </c>
      <c r="G68" s="8">
        <v>3166251.24413057</v>
      </c>
    </row>
    <row r="69" spans="2:7" x14ac:dyDescent="0.2">
      <c r="B69" s="11">
        <v>65</v>
      </c>
      <c r="C69" s="6" t="s">
        <v>70</v>
      </c>
      <c r="D69" s="7">
        <v>55621</v>
      </c>
      <c r="E69" s="8">
        <v>3545.1704929299999</v>
      </c>
      <c r="F69" s="7">
        <v>75923</v>
      </c>
      <c r="G69" s="8">
        <v>3802.3966325599999</v>
      </c>
    </row>
    <row r="70" spans="2:7" x14ac:dyDescent="0.2">
      <c r="B70" s="11">
        <v>66</v>
      </c>
      <c r="C70" s="6" t="s">
        <v>71</v>
      </c>
      <c r="D70" s="7">
        <v>1772872</v>
      </c>
      <c r="E70" s="8">
        <v>408432.21660337999</v>
      </c>
      <c r="F70" s="7">
        <v>631970</v>
      </c>
      <c r="G70" s="8">
        <v>327944.68603064003</v>
      </c>
    </row>
    <row r="71" spans="2:7" x14ac:dyDescent="0.2">
      <c r="B71" s="11">
        <v>67</v>
      </c>
      <c r="C71" s="6" t="s">
        <v>72</v>
      </c>
      <c r="D71" s="7">
        <v>24885221</v>
      </c>
      <c r="E71" s="8">
        <v>1367877.2273606001</v>
      </c>
      <c r="F71" s="7">
        <v>12177371</v>
      </c>
      <c r="G71" s="8">
        <v>1891907.36405298</v>
      </c>
    </row>
    <row r="72" spans="2:7" x14ac:dyDescent="0.2">
      <c r="B72" s="11">
        <v>68</v>
      </c>
      <c r="C72" s="6" t="s">
        <v>73</v>
      </c>
      <c r="D72" s="7">
        <v>5493874</v>
      </c>
      <c r="E72" s="8">
        <v>479531.20674740995</v>
      </c>
      <c r="F72" s="7">
        <v>4058490</v>
      </c>
      <c r="G72" s="8">
        <v>633678.81168437004</v>
      </c>
    </row>
    <row r="73" spans="2:7" x14ac:dyDescent="0.2">
      <c r="B73" s="11">
        <v>69</v>
      </c>
      <c r="C73" s="6" t="s">
        <v>74</v>
      </c>
      <c r="D73" s="7">
        <v>238377</v>
      </c>
      <c r="E73" s="8">
        <v>92029.85453271</v>
      </c>
      <c r="F73" s="7">
        <v>244485</v>
      </c>
      <c r="G73" s="8">
        <v>66682.004182870005</v>
      </c>
    </row>
    <row r="74" spans="2:7" x14ac:dyDescent="0.2">
      <c r="B74" s="11">
        <v>70</v>
      </c>
      <c r="C74" s="6" t="s">
        <v>75</v>
      </c>
      <c r="D74" s="7">
        <v>5620</v>
      </c>
      <c r="E74" s="8">
        <v>659.52502240000001</v>
      </c>
      <c r="F74" s="7">
        <v>3407</v>
      </c>
      <c r="G74" s="8">
        <v>364.20094662000002</v>
      </c>
    </row>
    <row r="75" spans="2:7" x14ac:dyDescent="0.2">
      <c r="B75" s="11">
        <v>71</v>
      </c>
      <c r="C75" s="6" t="s">
        <v>76</v>
      </c>
      <c r="D75" s="7">
        <v>1352983</v>
      </c>
      <c r="E75" s="8">
        <v>120251.31510398</v>
      </c>
      <c r="F75" s="7">
        <v>4435267</v>
      </c>
      <c r="G75" s="8">
        <v>220491.21706483999</v>
      </c>
    </row>
    <row r="76" spans="2:7" x14ac:dyDescent="0.2">
      <c r="B76" s="11">
        <v>72</v>
      </c>
      <c r="C76" s="6" t="s">
        <v>77</v>
      </c>
      <c r="D76" s="7">
        <v>1744653</v>
      </c>
      <c r="E76" s="8">
        <v>135964.31886175001</v>
      </c>
      <c r="F76" s="7">
        <v>3846973</v>
      </c>
      <c r="G76" s="8">
        <v>213735.08311509</v>
      </c>
    </row>
    <row r="77" spans="2:7" x14ac:dyDescent="0.2">
      <c r="B77" s="11">
        <v>73</v>
      </c>
      <c r="C77" s="6" t="s">
        <v>78</v>
      </c>
      <c r="D77" s="7">
        <v>4102952</v>
      </c>
      <c r="E77" s="8">
        <v>365793.18260177004</v>
      </c>
      <c r="F77" s="7">
        <v>1315301</v>
      </c>
      <c r="G77" s="8">
        <v>304415.23874053999</v>
      </c>
    </row>
    <row r="78" spans="2:7" x14ac:dyDescent="0.2">
      <c r="B78" s="11">
        <v>74</v>
      </c>
      <c r="C78" s="6" t="s">
        <v>79</v>
      </c>
      <c r="D78" s="7">
        <v>431</v>
      </c>
      <c r="E78" s="8">
        <v>1911.00870076</v>
      </c>
      <c r="F78" s="7">
        <v>148</v>
      </c>
      <c r="G78" s="8">
        <v>1091.4199573800001</v>
      </c>
    </row>
    <row r="79" spans="2:7" x14ac:dyDescent="0.2">
      <c r="B79" s="11">
        <v>75</v>
      </c>
      <c r="C79" s="6" t="s">
        <v>80</v>
      </c>
      <c r="D79" s="7">
        <v>1528</v>
      </c>
      <c r="E79" s="8">
        <v>328.37172974000003</v>
      </c>
      <c r="F79" s="7">
        <v>121</v>
      </c>
      <c r="G79" s="8">
        <v>789.56288641999993</v>
      </c>
    </row>
    <row r="80" spans="2:7" x14ac:dyDescent="0.2">
      <c r="B80" s="11">
        <v>76</v>
      </c>
      <c r="C80" s="6" t="s">
        <v>81</v>
      </c>
      <c r="D80" s="7">
        <v>11084</v>
      </c>
      <c r="E80" s="8">
        <v>619.18664138999998</v>
      </c>
      <c r="F80" s="7">
        <v>17966</v>
      </c>
      <c r="G80" s="8">
        <v>1302.2643588399999</v>
      </c>
    </row>
    <row r="81" spans="2:7" x14ac:dyDescent="0.2">
      <c r="B81" s="11">
        <v>77</v>
      </c>
      <c r="C81" s="6" t="s">
        <v>82</v>
      </c>
      <c r="D81" s="7">
        <v>13504</v>
      </c>
      <c r="E81" s="8">
        <v>1887.0936127699999</v>
      </c>
      <c r="F81" s="7">
        <v>20744</v>
      </c>
      <c r="G81" s="8">
        <v>1277.39751406</v>
      </c>
    </row>
    <row r="82" spans="2:7" x14ac:dyDescent="0.2">
      <c r="B82" s="11">
        <v>78</v>
      </c>
      <c r="C82" s="6" t="s">
        <v>83</v>
      </c>
      <c r="D82" s="7">
        <v>325499</v>
      </c>
      <c r="E82" s="8">
        <v>30426.584847369999</v>
      </c>
      <c r="F82" s="7">
        <v>367226</v>
      </c>
      <c r="G82" s="8">
        <v>47352.339468890001</v>
      </c>
    </row>
    <row r="83" spans="2:7" x14ac:dyDescent="0.2">
      <c r="B83" s="11">
        <v>79</v>
      </c>
      <c r="C83" s="6" t="s">
        <v>84</v>
      </c>
      <c r="D83" s="7">
        <v>12047</v>
      </c>
      <c r="E83" s="8">
        <v>1330.7073673099999</v>
      </c>
      <c r="F83" s="7">
        <v>37524</v>
      </c>
      <c r="G83" s="8">
        <v>2008.5126943900002</v>
      </c>
    </row>
    <row r="84" spans="2:7" x14ac:dyDescent="0.2">
      <c r="B84" s="11">
        <v>80</v>
      </c>
      <c r="C84" s="6" t="s">
        <v>85</v>
      </c>
      <c r="D84" s="7">
        <v>54146</v>
      </c>
      <c r="E84" s="8">
        <v>5005.9395202700007</v>
      </c>
      <c r="F84" s="7">
        <v>93958</v>
      </c>
      <c r="G84" s="8">
        <v>7077.2597679799992</v>
      </c>
    </row>
    <row r="85" spans="2:7" x14ac:dyDescent="0.2">
      <c r="B85" s="11">
        <v>81</v>
      </c>
      <c r="C85" s="6" t="s">
        <v>86</v>
      </c>
      <c r="D85" s="7">
        <v>3689</v>
      </c>
      <c r="E85" s="8">
        <v>835.88657243</v>
      </c>
      <c r="F85" s="7">
        <v>8967</v>
      </c>
      <c r="G85" s="8">
        <v>490.57578181999997</v>
      </c>
    </row>
    <row r="86" spans="2:7" x14ac:dyDescent="0.2">
      <c r="B86" s="11">
        <v>82</v>
      </c>
      <c r="C86" s="6" t="s">
        <v>87</v>
      </c>
      <c r="D86" s="7">
        <v>8115</v>
      </c>
      <c r="E86" s="8">
        <v>397.88023126000002</v>
      </c>
      <c r="F86" s="7">
        <v>32692</v>
      </c>
      <c r="G86" s="8">
        <v>1126.9322246900001</v>
      </c>
    </row>
    <row r="87" spans="2:7" x14ac:dyDescent="0.2">
      <c r="B87" s="11">
        <v>83</v>
      </c>
      <c r="C87" s="6" t="s">
        <v>88</v>
      </c>
      <c r="D87" s="7">
        <v>546123</v>
      </c>
      <c r="E87" s="8">
        <v>71210.252709840002</v>
      </c>
      <c r="F87" s="7">
        <v>11326</v>
      </c>
      <c r="G87" s="8">
        <v>62560.240059579999</v>
      </c>
    </row>
    <row r="88" spans="2:7" x14ac:dyDescent="0.2">
      <c r="B88" s="11">
        <v>84</v>
      </c>
      <c r="C88" s="6" t="s">
        <v>89</v>
      </c>
      <c r="D88" s="7">
        <v>14187</v>
      </c>
      <c r="E88" s="8">
        <v>1392.0166094799999</v>
      </c>
      <c r="F88" s="7">
        <v>20471</v>
      </c>
      <c r="G88" s="8">
        <v>2035.7879329800001</v>
      </c>
    </row>
    <row r="89" spans="2:7" x14ac:dyDescent="0.2">
      <c r="B89" s="11">
        <v>85</v>
      </c>
      <c r="C89" s="6" t="s">
        <v>90</v>
      </c>
      <c r="D89" s="7">
        <v>36375</v>
      </c>
      <c r="E89" s="8">
        <v>4144.17827149</v>
      </c>
      <c r="F89" s="7">
        <v>89544</v>
      </c>
      <c r="G89" s="8">
        <v>7585.24279209</v>
      </c>
    </row>
    <row r="90" spans="2:7" x14ac:dyDescent="0.2">
      <c r="B90" s="11">
        <v>86</v>
      </c>
      <c r="C90" s="6" t="s">
        <v>91</v>
      </c>
      <c r="D90" s="7">
        <v>12091</v>
      </c>
      <c r="E90" s="8">
        <v>1406.32035219</v>
      </c>
      <c r="F90" s="7">
        <v>38610</v>
      </c>
      <c r="G90" s="8">
        <v>2029.4036849500001</v>
      </c>
    </row>
    <row r="91" spans="2:7" x14ac:dyDescent="0.2">
      <c r="B91" s="11">
        <v>87</v>
      </c>
      <c r="C91" s="6" t="s">
        <v>92</v>
      </c>
      <c r="D91" s="7">
        <v>19005</v>
      </c>
      <c r="E91" s="8">
        <v>1649.4032949500001</v>
      </c>
      <c r="F91" s="7">
        <v>30762</v>
      </c>
      <c r="G91" s="8">
        <v>2839.0728848899998</v>
      </c>
    </row>
    <row r="92" spans="2:7" x14ac:dyDescent="0.2">
      <c r="B92" s="11">
        <v>88</v>
      </c>
      <c r="C92" s="6" t="s">
        <v>93</v>
      </c>
      <c r="D92" s="7">
        <v>475410</v>
      </c>
      <c r="E92" s="8">
        <v>41705.654569719998</v>
      </c>
      <c r="F92" s="7">
        <v>1182165</v>
      </c>
      <c r="G92" s="8">
        <v>71238.963412240002</v>
      </c>
    </row>
    <row r="93" spans="2:7" x14ac:dyDescent="0.2">
      <c r="B93" s="11">
        <v>89</v>
      </c>
      <c r="C93" s="6" t="s">
        <v>94</v>
      </c>
      <c r="D93" s="7">
        <v>53373</v>
      </c>
      <c r="E93" s="8">
        <v>2969.1843433499998</v>
      </c>
      <c r="F93" s="7">
        <v>72569</v>
      </c>
      <c r="G93" s="8">
        <v>6751.1025145900003</v>
      </c>
    </row>
    <row r="94" spans="2:7" x14ac:dyDescent="0.2">
      <c r="B94" s="11">
        <v>90</v>
      </c>
      <c r="C94" s="6" t="s">
        <v>95</v>
      </c>
      <c r="D94" s="7">
        <v>64447</v>
      </c>
      <c r="E94" s="8">
        <v>21005.06480779</v>
      </c>
      <c r="F94" s="7">
        <v>155418</v>
      </c>
      <c r="G94" s="8">
        <v>14330.20085961</v>
      </c>
    </row>
    <row r="95" spans="2:7" x14ac:dyDescent="0.2">
      <c r="B95" s="11">
        <v>91</v>
      </c>
      <c r="C95" s="6" t="s">
        <v>96</v>
      </c>
      <c r="D95" s="7">
        <v>975753</v>
      </c>
      <c r="E95" s="8">
        <v>96867.025808279999</v>
      </c>
      <c r="F95" s="7">
        <v>1377679</v>
      </c>
      <c r="G95" s="8">
        <v>98660.423838210001</v>
      </c>
    </row>
    <row r="96" spans="2:7" x14ac:dyDescent="0.2">
      <c r="B96" s="11">
        <v>92</v>
      </c>
      <c r="C96" s="6" t="s">
        <v>97</v>
      </c>
      <c r="D96" s="7">
        <v>1172</v>
      </c>
      <c r="E96" s="8">
        <v>3052.4544587</v>
      </c>
      <c r="F96" s="7">
        <v>602</v>
      </c>
      <c r="G96" s="8">
        <v>2823.0094841300001</v>
      </c>
    </row>
    <row r="97" spans="2:7" x14ac:dyDescent="0.2">
      <c r="B97" s="11">
        <v>93</v>
      </c>
      <c r="C97" s="6" t="s">
        <v>98</v>
      </c>
      <c r="D97" s="7">
        <v>7463990</v>
      </c>
      <c r="E97" s="8">
        <v>672843.39725944994</v>
      </c>
      <c r="F97" s="7">
        <v>3904313</v>
      </c>
      <c r="G97" s="8">
        <v>660344.18733048998</v>
      </c>
    </row>
    <row r="98" spans="2:7" x14ac:dyDescent="0.2">
      <c r="B98" s="11">
        <v>94</v>
      </c>
      <c r="C98" s="6" t="s">
        <v>99</v>
      </c>
      <c r="D98" s="7">
        <v>14775</v>
      </c>
      <c r="E98" s="8">
        <v>1088.4917035000001</v>
      </c>
      <c r="F98" s="7">
        <v>15067</v>
      </c>
      <c r="G98" s="8">
        <v>1207.3276525000001</v>
      </c>
    </row>
    <row r="99" spans="2:7" x14ac:dyDescent="0.2">
      <c r="B99" s="11">
        <v>95</v>
      </c>
      <c r="C99" s="6" t="s">
        <v>100</v>
      </c>
      <c r="D99" s="7">
        <v>73812</v>
      </c>
      <c r="E99" s="8">
        <v>14395.75305734</v>
      </c>
      <c r="F99" s="7">
        <v>374407</v>
      </c>
      <c r="G99" s="8">
        <v>9823.1015783700004</v>
      </c>
    </row>
    <row r="100" spans="2:7" x14ac:dyDescent="0.2">
      <c r="B100" s="11">
        <v>96</v>
      </c>
      <c r="C100" s="6" t="s">
        <v>101</v>
      </c>
      <c r="D100" s="7">
        <v>5169</v>
      </c>
      <c r="E100" s="8">
        <v>947.42505553000001</v>
      </c>
      <c r="F100" s="7">
        <v>6678</v>
      </c>
      <c r="G100" s="8">
        <v>609.97654203999991</v>
      </c>
    </row>
    <row r="101" spans="2:7" x14ac:dyDescent="0.2">
      <c r="B101" s="11">
        <v>97</v>
      </c>
      <c r="C101" s="6" t="s">
        <v>102</v>
      </c>
      <c r="D101" s="7">
        <v>78</v>
      </c>
      <c r="E101" s="8">
        <v>10.98582281</v>
      </c>
      <c r="F101" s="7">
        <v>5</v>
      </c>
      <c r="G101" s="8">
        <v>4.6655319999999998</v>
      </c>
    </row>
    <row r="102" spans="2:7" x14ac:dyDescent="0.2">
      <c r="B102" s="11">
        <v>98</v>
      </c>
      <c r="C102" s="6" t="s">
        <v>103</v>
      </c>
      <c r="D102" s="7">
        <v>359490</v>
      </c>
      <c r="E102" s="8">
        <v>27794.293706779998</v>
      </c>
      <c r="F102" s="7">
        <v>365912</v>
      </c>
      <c r="G102" s="8">
        <v>36967.165543300005</v>
      </c>
    </row>
    <row r="103" spans="2:7" x14ac:dyDescent="0.2">
      <c r="B103" s="11">
        <v>99</v>
      </c>
      <c r="C103" s="6" t="s">
        <v>104</v>
      </c>
      <c r="D103" s="7">
        <v>15627</v>
      </c>
      <c r="E103" s="8">
        <v>1571.86405515</v>
      </c>
      <c r="F103" s="7">
        <v>39199</v>
      </c>
      <c r="G103" s="8">
        <v>2203.38938831</v>
      </c>
    </row>
    <row r="104" spans="2:7" x14ac:dyDescent="0.2">
      <c r="B104" s="11">
        <v>100</v>
      </c>
      <c r="C104" s="6" t="s">
        <v>105</v>
      </c>
      <c r="D104" s="7">
        <v>71689</v>
      </c>
      <c r="E104" s="8">
        <v>4144.0436071599997</v>
      </c>
      <c r="F104" s="7">
        <v>136204</v>
      </c>
      <c r="G104" s="8">
        <v>3883.0506434099998</v>
      </c>
    </row>
    <row r="105" spans="2:7" x14ac:dyDescent="0.2">
      <c r="B105" s="11">
        <v>101</v>
      </c>
      <c r="C105" s="6" t="s">
        <v>106</v>
      </c>
      <c r="D105" s="7">
        <v>4359</v>
      </c>
      <c r="E105" s="8">
        <v>692.04755279999995</v>
      </c>
      <c r="F105" s="7">
        <v>13419</v>
      </c>
      <c r="G105" s="8">
        <v>7970.4957353899999</v>
      </c>
    </row>
    <row r="106" spans="2:7" x14ac:dyDescent="0.2">
      <c r="B106" s="11">
        <v>102</v>
      </c>
      <c r="C106" s="6" t="s">
        <v>107</v>
      </c>
      <c r="D106" s="7">
        <v>283</v>
      </c>
      <c r="E106" s="8">
        <v>290.92644274000003</v>
      </c>
      <c r="F106" s="7">
        <v>40</v>
      </c>
      <c r="G106" s="8">
        <v>6.2164802899999998</v>
      </c>
    </row>
    <row r="107" spans="2:7" x14ac:dyDescent="0.2">
      <c r="B107" s="11">
        <v>103</v>
      </c>
      <c r="C107" s="6" t="s">
        <v>108</v>
      </c>
      <c r="D107" s="7">
        <v>27057</v>
      </c>
      <c r="E107" s="8">
        <v>3621.6667257600002</v>
      </c>
      <c r="F107" s="7">
        <v>49910</v>
      </c>
      <c r="G107" s="8">
        <v>5365.3752386000006</v>
      </c>
    </row>
    <row r="108" spans="2:7" x14ac:dyDescent="0.2">
      <c r="B108" s="11">
        <v>104</v>
      </c>
      <c r="C108" s="6" t="s">
        <v>109</v>
      </c>
      <c r="D108" s="7">
        <v>27457</v>
      </c>
      <c r="E108" s="8">
        <v>21995.444342630002</v>
      </c>
      <c r="F108" s="7">
        <v>5521</v>
      </c>
      <c r="G108" s="8">
        <v>22121.987567919998</v>
      </c>
    </row>
    <row r="109" spans="2:7" x14ac:dyDescent="0.2">
      <c r="B109" s="11">
        <v>105</v>
      </c>
      <c r="C109" s="6" t="s">
        <v>110</v>
      </c>
      <c r="D109" s="7">
        <v>13784</v>
      </c>
      <c r="E109" s="8">
        <v>930.53854303000003</v>
      </c>
      <c r="F109" s="7">
        <v>24868</v>
      </c>
      <c r="G109" s="8">
        <v>2504.8999318200003</v>
      </c>
    </row>
    <row r="110" spans="2:7" x14ac:dyDescent="0.2">
      <c r="B110" s="11">
        <v>106</v>
      </c>
      <c r="C110" s="6" t="s">
        <v>111</v>
      </c>
      <c r="D110" s="7">
        <v>2211</v>
      </c>
      <c r="E110" s="8">
        <v>120.91310066</v>
      </c>
      <c r="F110" s="7">
        <v>4528</v>
      </c>
      <c r="G110" s="8">
        <v>114.44129447</v>
      </c>
    </row>
    <row r="111" spans="2:7" x14ac:dyDescent="0.2">
      <c r="B111" s="11">
        <v>107</v>
      </c>
      <c r="C111" s="6" t="s">
        <v>112</v>
      </c>
      <c r="D111" s="7">
        <v>13029</v>
      </c>
      <c r="E111" s="8">
        <v>1990.8012741199998</v>
      </c>
      <c r="F111" s="7">
        <v>13146</v>
      </c>
      <c r="G111" s="8">
        <v>1096.31516799</v>
      </c>
    </row>
    <row r="112" spans="2:7" x14ac:dyDescent="0.2">
      <c r="B112" s="11">
        <v>108</v>
      </c>
      <c r="C112" s="6" t="s">
        <v>113</v>
      </c>
      <c r="D112" s="7">
        <v>12418</v>
      </c>
      <c r="E112" s="8">
        <v>1004.91962025</v>
      </c>
      <c r="F112" s="7">
        <v>18758</v>
      </c>
      <c r="G112" s="8">
        <v>1537.3474858900001</v>
      </c>
    </row>
    <row r="113" spans="2:7" x14ac:dyDescent="0.2">
      <c r="B113" s="11">
        <v>109</v>
      </c>
      <c r="C113" s="6" t="s">
        <v>114</v>
      </c>
      <c r="D113" s="7">
        <v>41993</v>
      </c>
      <c r="E113" s="8">
        <v>3945.3182617399998</v>
      </c>
      <c r="F113" s="7">
        <v>82976</v>
      </c>
      <c r="G113" s="8">
        <v>5894.5892341899998</v>
      </c>
    </row>
    <row r="114" spans="2:7" x14ac:dyDescent="0.2">
      <c r="B114" s="11">
        <v>110</v>
      </c>
      <c r="C114" s="6" t="s">
        <v>115</v>
      </c>
      <c r="D114" s="7">
        <v>3</v>
      </c>
      <c r="E114" s="8">
        <v>7.4863999999999998E-3</v>
      </c>
      <c r="F114" s="7">
        <v>12</v>
      </c>
      <c r="G114" s="8">
        <v>22.376848800000001</v>
      </c>
    </row>
    <row r="115" spans="2:7" x14ac:dyDescent="0.2">
      <c r="B115" s="11">
        <v>111</v>
      </c>
      <c r="C115" s="6" t="s">
        <v>116</v>
      </c>
      <c r="D115" s="7">
        <v>19</v>
      </c>
      <c r="E115" s="8">
        <v>55.301299049999997</v>
      </c>
      <c r="F115" s="7">
        <v>13</v>
      </c>
      <c r="G115" s="8">
        <v>1.3833992900000001</v>
      </c>
    </row>
    <row r="116" spans="2:7" x14ac:dyDescent="0.2">
      <c r="B116" s="11">
        <v>112</v>
      </c>
      <c r="C116" s="6" t="s">
        <v>117</v>
      </c>
      <c r="D116" s="7">
        <v>17869</v>
      </c>
      <c r="E116" s="8">
        <v>1214.90185292</v>
      </c>
      <c r="F116" s="7">
        <v>40921</v>
      </c>
      <c r="G116" s="8">
        <v>3241.71622295</v>
      </c>
    </row>
    <row r="117" spans="2:7" x14ac:dyDescent="0.2">
      <c r="B117" s="11">
        <v>113</v>
      </c>
      <c r="C117" s="6" t="s">
        <v>118</v>
      </c>
      <c r="D117" s="7">
        <v>36742</v>
      </c>
      <c r="E117" s="8">
        <v>3896.3932310999999</v>
      </c>
      <c r="F117" s="7">
        <v>85177</v>
      </c>
      <c r="G117" s="8">
        <v>4517.13474778</v>
      </c>
    </row>
    <row r="118" spans="2:7" x14ac:dyDescent="0.2">
      <c r="B118" s="11">
        <v>114</v>
      </c>
      <c r="C118" s="6" t="s">
        <v>119</v>
      </c>
      <c r="D118" s="7">
        <v>15451</v>
      </c>
      <c r="E118" s="8">
        <v>557.46668399999999</v>
      </c>
      <c r="F118" s="7">
        <v>570</v>
      </c>
      <c r="G118" s="8">
        <v>317.99756212</v>
      </c>
    </row>
    <row r="119" spans="2:7" x14ac:dyDescent="0.2">
      <c r="B119" s="11">
        <v>115</v>
      </c>
      <c r="C119" s="6" t="s">
        <v>120</v>
      </c>
      <c r="D119" s="7">
        <v>18416</v>
      </c>
      <c r="E119" s="8">
        <v>1175.2362247799999</v>
      </c>
      <c r="F119" s="7">
        <v>33117</v>
      </c>
      <c r="G119" s="8">
        <v>2029.6021595999998</v>
      </c>
    </row>
    <row r="120" spans="2:7" x14ac:dyDescent="0.2">
      <c r="B120" s="11">
        <v>116</v>
      </c>
      <c r="C120" s="6" t="s">
        <v>121</v>
      </c>
      <c r="D120" s="7">
        <v>1236781</v>
      </c>
      <c r="E120" s="8">
        <v>171729.81989635999</v>
      </c>
      <c r="F120" s="7">
        <v>2519249</v>
      </c>
      <c r="G120" s="8">
        <v>209036.1064095</v>
      </c>
    </row>
    <row r="121" spans="2:7" x14ac:dyDescent="0.2">
      <c r="B121" s="11">
        <v>117</v>
      </c>
      <c r="C121" s="6" t="s">
        <v>122</v>
      </c>
      <c r="D121" s="7">
        <v>33301</v>
      </c>
      <c r="E121" s="8">
        <v>5545.3673192899996</v>
      </c>
      <c r="F121" s="7">
        <v>188118</v>
      </c>
      <c r="G121" s="8">
        <v>3679.5707085700001</v>
      </c>
    </row>
    <row r="122" spans="2:7" x14ac:dyDescent="0.2">
      <c r="B122" s="11">
        <v>118</v>
      </c>
      <c r="C122" s="6" t="s">
        <v>123</v>
      </c>
      <c r="D122" s="7">
        <v>15075</v>
      </c>
      <c r="E122" s="8">
        <v>1016.55481821</v>
      </c>
      <c r="F122" s="7">
        <v>19291</v>
      </c>
      <c r="G122" s="8">
        <v>1055.0202530199999</v>
      </c>
    </row>
    <row r="123" spans="2:7" x14ac:dyDescent="0.2">
      <c r="B123" s="11">
        <v>119</v>
      </c>
      <c r="C123" s="6" t="s">
        <v>124</v>
      </c>
      <c r="D123" s="7">
        <v>53675</v>
      </c>
      <c r="E123" s="8">
        <v>3838.2093424600002</v>
      </c>
      <c r="F123" s="7">
        <v>200995</v>
      </c>
      <c r="G123" s="8">
        <v>9240.5549419899999</v>
      </c>
    </row>
    <row r="124" spans="2:7" x14ac:dyDescent="0.2">
      <c r="B124" s="11">
        <v>120</v>
      </c>
      <c r="C124" s="6" t="s">
        <v>125</v>
      </c>
      <c r="D124" s="7">
        <v>253901</v>
      </c>
      <c r="E124" s="8">
        <v>37711.807300370005</v>
      </c>
      <c r="F124" s="7">
        <v>812739</v>
      </c>
      <c r="G124" s="8">
        <v>50018.776380399999</v>
      </c>
    </row>
    <row r="125" spans="2:7" x14ac:dyDescent="0.2">
      <c r="B125" s="11">
        <v>121</v>
      </c>
      <c r="C125" s="6" t="s">
        <v>126</v>
      </c>
      <c r="D125" s="7">
        <v>4188651</v>
      </c>
      <c r="E125" s="8">
        <v>439330.97759922995</v>
      </c>
      <c r="F125" s="7">
        <v>12190703</v>
      </c>
      <c r="G125" s="8">
        <v>885492.03452821996</v>
      </c>
    </row>
    <row r="126" spans="2:7" x14ac:dyDescent="0.2">
      <c r="B126" s="11">
        <v>122</v>
      </c>
      <c r="C126" s="6" t="s">
        <v>127</v>
      </c>
      <c r="D126" s="7">
        <v>6401</v>
      </c>
      <c r="E126" s="8">
        <v>37511.61586785</v>
      </c>
      <c r="F126" s="7">
        <v>138732</v>
      </c>
      <c r="G126" s="8">
        <v>54345.982208019996</v>
      </c>
    </row>
    <row r="127" spans="2:7" x14ac:dyDescent="0.2">
      <c r="B127" s="11">
        <v>123</v>
      </c>
      <c r="C127" s="6" t="s">
        <v>128</v>
      </c>
      <c r="D127" s="7">
        <v>66654</v>
      </c>
      <c r="E127" s="8">
        <v>15562.6745801</v>
      </c>
      <c r="F127" s="7">
        <v>171955</v>
      </c>
      <c r="G127" s="8">
        <v>13351.178705690001</v>
      </c>
    </row>
    <row r="128" spans="2:7" x14ac:dyDescent="0.2">
      <c r="B128" s="11">
        <v>124</v>
      </c>
      <c r="C128" s="6" t="s">
        <v>129</v>
      </c>
      <c r="D128" s="7">
        <v>39</v>
      </c>
      <c r="E128" s="8">
        <v>228.92516636000002</v>
      </c>
      <c r="F128" s="7">
        <v>15</v>
      </c>
      <c r="G128" s="8">
        <v>90.261570000000006</v>
      </c>
    </row>
    <row r="129" spans="2:7" x14ac:dyDescent="0.2">
      <c r="B129" s="11">
        <v>125</v>
      </c>
      <c r="C129" s="6" t="s">
        <v>130</v>
      </c>
      <c r="D129" s="7">
        <v>2725</v>
      </c>
      <c r="E129" s="8">
        <v>2074.2452367300002</v>
      </c>
      <c r="F129" s="7">
        <v>438</v>
      </c>
      <c r="G129" s="8">
        <v>2637.9912554799998</v>
      </c>
    </row>
    <row r="130" spans="2:7" x14ac:dyDescent="0.2">
      <c r="B130" s="11">
        <v>126</v>
      </c>
      <c r="C130" s="6" t="s">
        <v>131</v>
      </c>
      <c r="D130" s="7">
        <v>9827</v>
      </c>
      <c r="E130" s="8">
        <v>557.50417576999996</v>
      </c>
      <c r="F130" s="7">
        <v>17529</v>
      </c>
      <c r="G130" s="8">
        <v>564.24243272000001</v>
      </c>
    </row>
    <row r="131" spans="2:7" x14ac:dyDescent="0.2">
      <c r="B131" s="11">
        <v>127</v>
      </c>
      <c r="C131" s="6" t="s">
        <v>132</v>
      </c>
      <c r="D131" s="7">
        <v>14676</v>
      </c>
      <c r="E131" s="8">
        <v>1170.59622397</v>
      </c>
      <c r="F131" s="7">
        <v>34717</v>
      </c>
      <c r="G131" s="8">
        <v>1538.27033792</v>
      </c>
    </row>
    <row r="132" spans="2:7" x14ac:dyDescent="0.2">
      <c r="B132" s="11">
        <v>128</v>
      </c>
      <c r="C132" s="6" t="s">
        <v>133</v>
      </c>
      <c r="D132" s="7">
        <v>14834639</v>
      </c>
      <c r="E132" s="8">
        <v>1622019.1080795901</v>
      </c>
      <c r="F132" s="7">
        <v>969155</v>
      </c>
      <c r="G132" s="8">
        <v>735104.59250670997</v>
      </c>
    </row>
    <row r="133" spans="2:7" x14ac:dyDescent="0.2">
      <c r="B133" s="11">
        <v>129</v>
      </c>
      <c r="C133" s="6" t="s">
        <v>134</v>
      </c>
      <c r="D133" s="7">
        <v>2117593</v>
      </c>
      <c r="E133" s="8">
        <v>91100.761894210009</v>
      </c>
      <c r="F133" s="7">
        <v>467570</v>
      </c>
      <c r="G133" s="8">
        <v>93149.131067039998</v>
      </c>
    </row>
    <row r="134" spans="2:7" x14ac:dyDescent="0.2">
      <c r="B134" s="11">
        <v>130</v>
      </c>
      <c r="C134" s="6" t="s">
        <v>135</v>
      </c>
      <c r="D134" s="7">
        <v>191</v>
      </c>
      <c r="E134" s="8">
        <v>129.48537811</v>
      </c>
      <c r="F134" s="7">
        <v>3890</v>
      </c>
      <c r="G134" s="8">
        <v>312.83801291000003</v>
      </c>
    </row>
    <row r="135" spans="2:7" x14ac:dyDescent="0.2">
      <c r="B135" s="11">
        <v>131</v>
      </c>
      <c r="C135" s="6" t="s">
        <v>136</v>
      </c>
      <c r="D135" s="7">
        <v>287842</v>
      </c>
      <c r="E135" s="8">
        <v>37310.054284739999</v>
      </c>
      <c r="F135" s="7">
        <v>579325</v>
      </c>
      <c r="G135" s="8">
        <v>45457.247202620005</v>
      </c>
    </row>
    <row r="136" spans="2:7" x14ac:dyDescent="0.2">
      <c r="B136" s="11">
        <v>132</v>
      </c>
      <c r="C136" s="6" t="s">
        <v>137</v>
      </c>
      <c r="D136" s="7">
        <v>114</v>
      </c>
      <c r="E136" s="8">
        <v>79.708019269999994</v>
      </c>
      <c r="F136" s="7">
        <v>53</v>
      </c>
      <c r="G136" s="8">
        <v>30.114770010000001</v>
      </c>
    </row>
    <row r="137" spans="2:7" x14ac:dyDescent="0.2">
      <c r="B137" s="11">
        <v>133</v>
      </c>
      <c r="C137" s="6" t="s">
        <v>138</v>
      </c>
      <c r="D137" s="7">
        <v>7655</v>
      </c>
      <c r="E137" s="8">
        <v>375.18707474000001</v>
      </c>
      <c r="F137" s="7">
        <v>26098</v>
      </c>
      <c r="G137" s="8">
        <v>1547.3477023599999</v>
      </c>
    </row>
    <row r="138" spans="2:7" x14ac:dyDescent="0.2">
      <c r="B138" s="11">
        <v>134</v>
      </c>
      <c r="C138" s="6" t="s">
        <v>139</v>
      </c>
      <c r="D138" s="7">
        <v>186836</v>
      </c>
      <c r="E138" s="8">
        <v>15502.509161919999</v>
      </c>
      <c r="F138" s="7">
        <v>312249</v>
      </c>
      <c r="G138" s="8">
        <v>20006.213952229999</v>
      </c>
    </row>
    <row r="139" spans="2:7" x14ac:dyDescent="0.2">
      <c r="B139" s="11">
        <v>135</v>
      </c>
      <c r="C139" s="6" t="s">
        <v>140</v>
      </c>
      <c r="D139" s="7">
        <v>4954</v>
      </c>
      <c r="E139" s="8">
        <v>661.99291558000004</v>
      </c>
      <c r="F139" s="7">
        <v>6644</v>
      </c>
      <c r="G139" s="8">
        <v>503.22051599999998</v>
      </c>
    </row>
    <row r="140" spans="2:7" x14ac:dyDescent="0.2">
      <c r="B140" s="11">
        <v>136</v>
      </c>
      <c r="C140" s="6" t="s">
        <v>141</v>
      </c>
      <c r="D140" s="7">
        <v>22072</v>
      </c>
      <c r="E140" s="8">
        <v>10245.157223149999</v>
      </c>
      <c r="F140" s="7">
        <v>12033</v>
      </c>
      <c r="G140" s="8">
        <v>17909.282278480001</v>
      </c>
    </row>
    <row r="141" spans="2:7" x14ac:dyDescent="0.2">
      <c r="B141" s="11">
        <v>137</v>
      </c>
      <c r="C141" s="6" t="s">
        <v>142</v>
      </c>
      <c r="D141" s="7">
        <v>10173</v>
      </c>
      <c r="E141" s="8">
        <v>936.83768650000002</v>
      </c>
      <c r="F141" s="7">
        <v>7517</v>
      </c>
      <c r="G141" s="8">
        <v>818.05368037999995</v>
      </c>
    </row>
    <row r="142" spans="2:7" x14ac:dyDescent="0.2">
      <c r="B142" s="11">
        <v>138</v>
      </c>
      <c r="C142" s="6" t="s">
        <v>143</v>
      </c>
      <c r="D142" s="7">
        <v>13672</v>
      </c>
      <c r="E142" s="8">
        <v>774.54519227999992</v>
      </c>
      <c r="F142" s="7">
        <v>8340</v>
      </c>
      <c r="G142" s="8">
        <v>631.86829967999995</v>
      </c>
    </row>
    <row r="143" spans="2:7" x14ac:dyDescent="0.2">
      <c r="B143" s="11">
        <v>139</v>
      </c>
      <c r="C143" s="6" t="s">
        <v>144</v>
      </c>
      <c r="D143" s="7">
        <v>0</v>
      </c>
      <c r="E143" s="8">
        <v>0</v>
      </c>
      <c r="F143" s="7">
        <v>0</v>
      </c>
      <c r="G143" s="8">
        <v>0</v>
      </c>
    </row>
    <row r="144" spans="2:7" x14ac:dyDescent="0.2">
      <c r="B144" s="11">
        <v>140</v>
      </c>
      <c r="C144" s="6" t="s">
        <v>145</v>
      </c>
      <c r="D144" s="7">
        <v>8483</v>
      </c>
      <c r="E144" s="8">
        <v>26531.944714330002</v>
      </c>
      <c r="F144" s="7">
        <v>838</v>
      </c>
      <c r="G144" s="8">
        <v>21264.396962029998</v>
      </c>
    </row>
    <row r="145" spans="2:7" x14ac:dyDescent="0.2">
      <c r="B145" s="11">
        <v>141</v>
      </c>
      <c r="C145" s="6" t="s">
        <v>146</v>
      </c>
      <c r="D145" s="7">
        <v>10136</v>
      </c>
      <c r="E145" s="8">
        <v>1189.2174999900001</v>
      </c>
      <c r="F145" s="7">
        <v>17379</v>
      </c>
      <c r="G145" s="8">
        <v>1224.1201722000001</v>
      </c>
    </row>
    <row r="146" spans="2:7" x14ac:dyDescent="0.2">
      <c r="B146" s="11">
        <v>142</v>
      </c>
      <c r="C146" s="6" t="s">
        <v>147</v>
      </c>
      <c r="D146" s="7">
        <v>651981</v>
      </c>
      <c r="E146" s="8">
        <v>67122.833053089998</v>
      </c>
      <c r="F146" s="7">
        <v>941739</v>
      </c>
      <c r="G146" s="8">
        <v>63455.895133190003</v>
      </c>
    </row>
    <row r="147" spans="2:7" x14ac:dyDescent="0.2">
      <c r="B147" s="11">
        <v>143</v>
      </c>
      <c r="C147" s="6" t="s">
        <v>148</v>
      </c>
      <c r="D147" s="7">
        <v>4009148</v>
      </c>
      <c r="E147" s="8">
        <v>727533.37772123003</v>
      </c>
      <c r="F147" s="7">
        <v>1327247</v>
      </c>
      <c r="G147" s="8">
        <v>646741.63241943007</v>
      </c>
    </row>
    <row r="148" spans="2:7" x14ac:dyDescent="0.2">
      <c r="B148" s="11">
        <v>144</v>
      </c>
      <c r="C148" s="6" t="s">
        <v>149</v>
      </c>
      <c r="D148" s="7">
        <v>32210856</v>
      </c>
      <c r="E148" s="8">
        <v>4032004.2950732098</v>
      </c>
      <c r="F148" s="7">
        <v>47948822</v>
      </c>
      <c r="G148" s="8">
        <v>3350124.5728642899</v>
      </c>
    </row>
    <row r="149" spans="2:7" x14ac:dyDescent="0.2">
      <c r="B149" s="11">
        <v>145</v>
      </c>
      <c r="C149" s="6" t="s">
        <v>150</v>
      </c>
      <c r="D149" s="7">
        <v>1601</v>
      </c>
      <c r="E149" s="8">
        <v>3078.9874075300004</v>
      </c>
      <c r="F149" s="7">
        <v>911</v>
      </c>
      <c r="G149" s="8">
        <v>917.65224976000002</v>
      </c>
    </row>
    <row r="150" spans="2:7" x14ac:dyDescent="0.2">
      <c r="B150" s="11">
        <v>146</v>
      </c>
      <c r="C150" s="6" t="s">
        <v>151</v>
      </c>
      <c r="D150" s="7">
        <v>10370</v>
      </c>
      <c r="E150" s="8">
        <v>17867.223267220001</v>
      </c>
      <c r="F150" s="7">
        <v>2321</v>
      </c>
      <c r="G150" s="8">
        <v>24679.062539630002</v>
      </c>
    </row>
    <row r="151" spans="2:7" x14ac:dyDescent="0.2">
      <c r="B151" s="11">
        <v>147</v>
      </c>
      <c r="C151" s="6" t="s">
        <v>152</v>
      </c>
      <c r="D151" s="7">
        <v>12027</v>
      </c>
      <c r="E151" s="8">
        <v>958.89189820000001</v>
      </c>
      <c r="F151" s="7">
        <v>55386</v>
      </c>
      <c r="G151" s="8">
        <v>2393.02117271</v>
      </c>
    </row>
    <row r="152" spans="2:7" x14ac:dyDescent="0.2">
      <c r="B152" s="11">
        <v>148</v>
      </c>
      <c r="C152" s="6" t="s">
        <v>153</v>
      </c>
      <c r="D152" s="7">
        <v>6783</v>
      </c>
      <c r="E152" s="8">
        <v>592.12792401000002</v>
      </c>
      <c r="F152" s="7">
        <v>10564</v>
      </c>
      <c r="G152" s="8">
        <v>556.25707246000002</v>
      </c>
    </row>
    <row r="153" spans="2:7" x14ac:dyDescent="0.2">
      <c r="B153" s="11">
        <v>149</v>
      </c>
      <c r="C153" s="6" t="s">
        <v>154</v>
      </c>
      <c r="D153" s="7">
        <v>24763</v>
      </c>
      <c r="E153" s="8">
        <v>2128.2746269600002</v>
      </c>
      <c r="F153" s="7">
        <v>47828</v>
      </c>
      <c r="G153" s="8">
        <v>2671.5890503699998</v>
      </c>
    </row>
    <row r="154" spans="2:7" x14ac:dyDescent="0.2">
      <c r="B154" s="11">
        <v>150</v>
      </c>
      <c r="C154" s="6" t="s">
        <v>155</v>
      </c>
      <c r="D154" s="7">
        <v>92253</v>
      </c>
      <c r="E154" s="8">
        <v>3435.7568488699999</v>
      </c>
      <c r="F154" s="7">
        <v>3378</v>
      </c>
      <c r="G154" s="8">
        <v>479.94557063000002</v>
      </c>
    </row>
    <row r="155" spans="2:7" x14ac:dyDescent="0.2">
      <c r="B155" s="11">
        <v>151</v>
      </c>
      <c r="C155" s="6" t="s">
        <v>156</v>
      </c>
      <c r="D155" s="7">
        <v>15507</v>
      </c>
      <c r="E155" s="8">
        <v>907.57395582000004</v>
      </c>
      <c r="F155" s="7">
        <v>20939</v>
      </c>
      <c r="G155" s="8">
        <v>1283.32502318</v>
      </c>
    </row>
    <row r="156" spans="2:7" x14ac:dyDescent="0.2">
      <c r="B156" s="11">
        <v>152</v>
      </c>
      <c r="C156" s="6" t="s">
        <v>157</v>
      </c>
      <c r="D156" s="7">
        <v>1515894</v>
      </c>
      <c r="E156" s="8">
        <v>268317.01096182998</v>
      </c>
      <c r="F156" s="7">
        <v>3626128</v>
      </c>
      <c r="G156" s="8">
        <v>256628.51218192998</v>
      </c>
    </row>
    <row r="157" spans="2:7" x14ac:dyDescent="0.2">
      <c r="B157" s="11">
        <v>153</v>
      </c>
      <c r="C157" s="6" t="s">
        <v>158</v>
      </c>
      <c r="D157" s="7">
        <v>5326</v>
      </c>
      <c r="E157" s="8">
        <v>249.19543949999999</v>
      </c>
      <c r="F157" s="7">
        <v>4092</v>
      </c>
      <c r="G157" s="8">
        <v>177.63633627999999</v>
      </c>
    </row>
    <row r="158" spans="2:7" x14ac:dyDescent="0.2">
      <c r="B158" s="11">
        <v>154</v>
      </c>
      <c r="C158" s="6" t="s">
        <v>159</v>
      </c>
      <c r="D158" s="7">
        <v>97351</v>
      </c>
      <c r="E158" s="8">
        <v>2545.5075195900004</v>
      </c>
      <c r="F158" s="7">
        <v>68877</v>
      </c>
      <c r="G158" s="8">
        <v>4349.76898179</v>
      </c>
    </row>
    <row r="159" spans="2:7" x14ac:dyDescent="0.2">
      <c r="B159" s="11">
        <v>155</v>
      </c>
      <c r="C159" s="6" t="s">
        <v>160</v>
      </c>
      <c r="D159" s="7">
        <v>451780</v>
      </c>
      <c r="E159" s="8">
        <v>43354.97558944</v>
      </c>
      <c r="F159" s="7">
        <v>631049</v>
      </c>
      <c r="G159" s="8">
        <v>44496.180489040002</v>
      </c>
    </row>
    <row r="160" spans="2:7" x14ac:dyDescent="0.2">
      <c r="B160" s="11">
        <v>156</v>
      </c>
      <c r="C160" s="6" t="s">
        <v>161</v>
      </c>
      <c r="D160" s="7">
        <v>28876</v>
      </c>
      <c r="E160" s="8">
        <v>1588.5584361199999</v>
      </c>
      <c r="F160" s="7">
        <v>46914</v>
      </c>
      <c r="G160" s="8">
        <v>2540.4284825899999</v>
      </c>
    </row>
    <row r="161" spans="2:7" x14ac:dyDescent="0.2">
      <c r="B161" s="11">
        <v>157</v>
      </c>
      <c r="C161" s="6" t="s">
        <v>162</v>
      </c>
      <c r="D161" s="7">
        <v>1627</v>
      </c>
      <c r="E161" s="8">
        <v>134.26650900999999</v>
      </c>
      <c r="F161" s="7">
        <v>1319</v>
      </c>
      <c r="G161" s="8">
        <v>150.64248554</v>
      </c>
    </row>
    <row r="162" spans="2:7" x14ac:dyDescent="0.2">
      <c r="B162" s="11">
        <v>158</v>
      </c>
      <c r="C162" s="6" t="s">
        <v>163</v>
      </c>
      <c r="D162" s="7">
        <v>9010</v>
      </c>
      <c r="E162" s="8">
        <v>1581.7164911</v>
      </c>
      <c r="F162" s="7">
        <v>24412</v>
      </c>
      <c r="G162" s="8">
        <v>1373.2357959000001</v>
      </c>
    </row>
    <row r="163" spans="2:7" x14ac:dyDescent="0.2">
      <c r="B163" s="11">
        <v>159</v>
      </c>
      <c r="C163" s="6" t="s">
        <v>164</v>
      </c>
      <c r="D163" s="7">
        <v>13013</v>
      </c>
      <c r="E163" s="8">
        <v>1701.6065260999999</v>
      </c>
      <c r="F163" s="7">
        <v>56467</v>
      </c>
      <c r="G163" s="8">
        <v>2489.2338100500001</v>
      </c>
    </row>
    <row r="164" spans="2:7" x14ac:dyDescent="0.2">
      <c r="B164" s="11">
        <v>160</v>
      </c>
      <c r="C164" s="6" t="s">
        <v>165</v>
      </c>
      <c r="D164" s="7">
        <v>87828</v>
      </c>
      <c r="E164" s="8">
        <v>8791.9106679500001</v>
      </c>
      <c r="F164" s="7">
        <v>180237</v>
      </c>
      <c r="G164" s="8">
        <v>11412.07933332</v>
      </c>
    </row>
    <row r="165" spans="2:7" x14ac:dyDescent="0.2">
      <c r="B165" s="11">
        <v>161</v>
      </c>
      <c r="C165" s="6" t="s">
        <v>166</v>
      </c>
      <c r="D165" s="7">
        <v>18459</v>
      </c>
      <c r="E165" s="8">
        <v>2333.8560218400003</v>
      </c>
      <c r="F165" s="7">
        <v>33931</v>
      </c>
      <c r="G165" s="8">
        <v>3079.1929275300004</v>
      </c>
    </row>
    <row r="166" spans="2:7" x14ac:dyDescent="0.2">
      <c r="B166" s="11">
        <v>162</v>
      </c>
      <c r="C166" s="6" t="s">
        <v>167</v>
      </c>
      <c r="D166" s="7">
        <v>26366</v>
      </c>
      <c r="E166" s="8">
        <v>2128.7892755899998</v>
      </c>
      <c r="F166" s="7">
        <v>38441</v>
      </c>
      <c r="G166" s="8">
        <v>3068.00090292</v>
      </c>
    </row>
    <row r="167" spans="2:7" x14ac:dyDescent="0.2">
      <c r="B167" s="11">
        <v>163</v>
      </c>
      <c r="C167" s="6" t="s">
        <v>168</v>
      </c>
      <c r="D167" s="7">
        <v>6907</v>
      </c>
      <c r="E167" s="8">
        <v>470.88613072000004</v>
      </c>
      <c r="F167" s="7">
        <v>5145</v>
      </c>
      <c r="G167" s="8">
        <v>763.28486236000003</v>
      </c>
    </row>
    <row r="168" spans="2:7" x14ac:dyDescent="0.2">
      <c r="B168" s="11">
        <v>164</v>
      </c>
      <c r="C168" s="6" t="s">
        <v>169</v>
      </c>
      <c r="D168" s="7">
        <v>67119</v>
      </c>
      <c r="E168" s="8">
        <v>9894.4879357600003</v>
      </c>
      <c r="F168" s="7">
        <v>219156</v>
      </c>
      <c r="G168" s="8">
        <v>14282.953088260001</v>
      </c>
    </row>
    <row r="169" spans="2:7" x14ac:dyDescent="0.2">
      <c r="B169" s="11">
        <v>165</v>
      </c>
      <c r="C169" s="6" t="s">
        <v>170</v>
      </c>
      <c r="D169" s="7">
        <v>937</v>
      </c>
      <c r="E169" s="8">
        <v>217.11986016</v>
      </c>
      <c r="F169" s="7">
        <v>658</v>
      </c>
      <c r="G169" s="8">
        <v>248.01577671999999</v>
      </c>
    </row>
    <row r="170" spans="2:7" x14ac:dyDescent="0.2">
      <c r="B170" s="11">
        <v>166</v>
      </c>
      <c r="C170" s="6" t="s">
        <v>171</v>
      </c>
      <c r="D170" s="7">
        <v>5397</v>
      </c>
      <c r="E170" s="8">
        <v>314.61982889000001</v>
      </c>
      <c r="F170" s="7">
        <v>3615</v>
      </c>
      <c r="G170" s="8">
        <v>334.69819301000001</v>
      </c>
    </row>
    <row r="171" spans="2:7" x14ac:dyDescent="0.2">
      <c r="B171" s="11">
        <v>167</v>
      </c>
      <c r="C171" s="6" t="s">
        <v>172</v>
      </c>
      <c r="D171" s="7">
        <v>38899</v>
      </c>
      <c r="E171" s="8">
        <v>1380.9764739000002</v>
      </c>
      <c r="F171" s="7">
        <v>55323</v>
      </c>
      <c r="G171" s="8">
        <v>2776.23667505</v>
      </c>
    </row>
    <row r="172" spans="2:7" x14ac:dyDescent="0.2">
      <c r="B172" s="11">
        <v>168</v>
      </c>
      <c r="C172" s="6" t="s">
        <v>173</v>
      </c>
      <c r="D172" s="7">
        <v>4171</v>
      </c>
      <c r="E172" s="8">
        <v>569.49583024000003</v>
      </c>
      <c r="F172" s="7">
        <v>12131</v>
      </c>
      <c r="G172" s="8">
        <v>450.48453495999996</v>
      </c>
    </row>
    <row r="173" spans="2:7" x14ac:dyDescent="0.2">
      <c r="B173" s="11">
        <v>169</v>
      </c>
      <c r="C173" s="6" t="s">
        <v>174</v>
      </c>
      <c r="D173" s="7">
        <v>16158</v>
      </c>
      <c r="E173" s="8">
        <v>849.93813392999994</v>
      </c>
      <c r="F173" s="7">
        <v>22961</v>
      </c>
      <c r="G173" s="8">
        <v>1339.39785525</v>
      </c>
    </row>
    <row r="174" spans="2:7" x14ac:dyDescent="0.2">
      <c r="B174" s="11">
        <v>170</v>
      </c>
      <c r="C174" s="6" t="s">
        <v>175</v>
      </c>
      <c r="D174" s="7">
        <v>4031</v>
      </c>
      <c r="E174" s="8">
        <v>255.87930862000002</v>
      </c>
      <c r="F174" s="7">
        <v>7772</v>
      </c>
      <c r="G174" s="8">
        <v>501.05944198000003</v>
      </c>
    </row>
    <row r="175" spans="2:7" x14ac:dyDescent="0.2">
      <c r="B175" s="11">
        <v>171</v>
      </c>
      <c r="C175" s="6" t="s">
        <v>176</v>
      </c>
      <c r="D175" s="7">
        <v>2973</v>
      </c>
      <c r="E175" s="8">
        <v>430.41172352999996</v>
      </c>
      <c r="F175" s="7">
        <v>3601</v>
      </c>
      <c r="G175" s="8">
        <v>860.36727098000006</v>
      </c>
    </row>
    <row r="176" spans="2:7" x14ac:dyDescent="0.2">
      <c r="B176" s="11">
        <v>172</v>
      </c>
      <c r="C176" s="6" t="s">
        <v>177</v>
      </c>
      <c r="D176" s="7">
        <v>69554</v>
      </c>
      <c r="E176" s="8">
        <v>10575.32170894</v>
      </c>
      <c r="F176" s="7">
        <v>149228</v>
      </c>
      <c r="G176" s="8">
        <v>5937.3733373699997</v>
      </c>
    </row>
    <row r="177" spans="2:7" x14ac:dyDescent="0.2">
      <c r="B177" s="11">
        <v>173</v>
      </c>
      <c r="C177" s="6" t="s">
        <v>178</v>
      </c>
      <c r="D177" s="7">
        <v>668</v>
      </c>
      <c r="E177" s="8">
        <v>41.528768130000003</v>
      </c>
      <c r="F177" s="7">
        <v>591</v>
      </c>
      <c r="G177" s="8">
        <v>239.41813603999998</v>
      </c>
    </row>
    <row r="178" spans="2:7" x14ac:dyDescent="0.2">
      <c r="B178" s="11">
        <v>174</v>
      </c>
      <c r="C178" s="6" t="s">
        <v>179</v>
      </c>
      <c r="D178" s="7">
        <v>4064</v>
      </c>
      <c r="E178" s="8">
        <v>441.41556416000003</v>
      </c>
      <c r="F178" s="7">
        <v>10048</v>
      </c>
      <c r="G178" s="8">
        <v>551.65889609999999</v>
      </c>
    </row>
    <row r="179" spans="2:7" x14ac:dyDescent="0.2">
      <c r="B179" s="11">
        <v>175</v>
      </c>
      <c r="C179" s="6" t="s">
        <v>180</v>
      </c>
      <c r="D179" s="7">
        <v>20031</v>
      </c>
      <c r="E179" s="8">
        <v>2136.1180069699999</v>
      </c>
      <c r="F179" s="7">
        <v>36104</v>
      </c>
      <c r="G179" s="8">
        <v>2237.9001881300001</v>
      </c>
    </row>
    <row r="180" spans="2:7" x14ac:dyDescent="0.2">
      <c r="B180" s="11">
        <v>176</v>
      </c>
      <c r="C180" s="6" t="s">
        <v>181</v>
      </c>
      <c r="D180" s="7">
        <v>10273</v>
      </c>
      <c r="E180" s="8">
        <v>960.18851717999996</v>
      </c>
      <c r="F180" s="7">
        <v>21522</v>
      </c>
      <c r="G180" s="8">
        <v>1205.40832155</v>
      </c>
    </row>
    <row r="181" spans="2:7" x14ac:dyDescent="0.2">
      <c r="B181" s="11">
        <v>177</v>
      </c>
      <c r="C181" s="6" t="s">
        <v>182</v>
      </c>
      <c r="D181" s="7">
        <v>4213</v>
      </c>
      <c r="E181" s="8">
        <v>327.23481783999995</v>
      </c>
      <c r="F181" s="7">
        <v>7848</v>
      </c>
      <c r="G181" s="8">
        <v>660.62678380999989</v>
      </c>
    </row>
    <row r="182" spans="2:7" x14ac:dyDescent="0.2">
      <c r="B182" s="11">
        <v>178</v>
      </c>
      <c r="C182" s="6" t="s">
        <v>183</v>
      </c>
      <c r="D182" s="7">
        <v>7055</v>
      </c>
      <c r="E182" s="8">
        <v>494.11590766</v>
      </c>
      <c r="F182" s="7">
        <v>5654</v>
      </c>
      <c r="G182" s="8">
        <v>536.79782829999999</v>
      </c>
    </row>
    <row r="183" spans="2:7" x14ac:dyDescent="0.2">
      <c r="B183" s="11">
        <v>179</v>
      </c>
      <c r="C183" s="6" t="s">
        <v>184</v>
      </c>
      <c r="D183" s="7">
        <v>7542</v>
      </c>
      <c r="E183" s="8">
        <v>459.15349818999999</v>
      </c>
      <c r="F183" s="7">
        <v>23258</v>
      </c>
      <c r="G183" s="8">
        <v>653.39455058999999</v>
      </c>
    </row>
    <row r="184" spans="2:7" x14ac:dyDescent="0.2">
      <c r="B184" s="11">
        <v>180</v>
      </c>
      <c r="C184" s="6" t="s">
        <v>185</v>
      </c>
      <c r="D184" s="7">
        <v>753588</v>
      </c>
      <c r="E184" s="8">
        <v>89838.800603070005</v>
      </c>
      <c r="F184" s="7">
        <v>3757593</v>
      </c>
      <c r="G184" s="8">
        <v>127280.6654405</v>
      </c>
    </row>
    <row r="185" spans="2:7" x14ac:dyDescent="0.2">
      <c r="B185" s="11">
        <v>181</v>
      </c>
      <c r="C185" s="6" t="s">
        <v>186</v>
      </c>
      <c r="D185" s="7">
        <v>122597</v>
      </c>
      <c r="E185" s="8">
        <v>4390.7139286899992</v>
      </c>
      <c r="F185" s="7">
        <v>13676</v>
      </c>
      <c r="G185" s="8">
        <v>3307.4651782699998</v>
      </c>
    </row>
    <row r="186" spans="2:7" x14ac:dyDescent="0.2">
      <c r="B186" s="11">
        <v>182</v>
      </c>
      <c r="C186" s="6" t="s">
        <v>187</v>
      </c>
      <c r="D186" s="7">
        <v>2474181</v>
      </c>
      <c r="E186" s="8">
        <v>305600.16858758003</v>
      </c>
      <c r="F186" s="7">
        <v>6475746</v>
      </c>
      <c r="G186" s="8">
        <v>533318.55624537996</v>
      </c>
    </row>
    <row r="187" spans="2:7" x14ac:dyDescent="0.2">
      <c r="B187" s="11">
        <v>183</v>
      </c>
      <c r="C187" s="6" t="s">
        <v>188</v>
      </c>
      <c r="D187" s="7">
        <v>1085612</v>
      </c>
      <c r="E187" s="8">
        <v>74667.557222980002</v>
      </c>
      <c r="F187" s="7">
        <v>4157651</v>
      </c>
      <c r="G187" s="8">
        <v>131151.41655853001</v>
      </c>
    </row>
    <row r="188" spans="2:7" x14ac:dyDescent="0.2">
      <c r="B188" s="11">
        <v>184</v>
      </c>
      <c r="C188" s="6" t="s">
        <v>189</v>
      </c>
      <c r="D188" s="7">
        <v>90</v>
      </c>
      <c r="E188" s="8">
        <v>44.89591635</v>
      </c>
      <c r="F188" s="7">
        <v>26</v>
      </c>
      <c r="G188" s="8">
        <v>895.56636975000004</v>
      </c>
    </row>
    <row r="189" spans="2:7" x14ac:dyDescent="0.2">
      <c r="B189" s="11">
        <v>185</v>
      </c>
      <c r="C189" s="6" t="s">
        <v>190</v>
      </c>
      <c r="D189" s="7">
        <v>18820</v>
      </c>
      <c r="E189" s="8">
        <v>813.40820438000003</v>
      </c>
      <c r="F189" s="7">
        <v>4535</v>
      </c>
      <c r="G189" s="8">
        <v>2651.3174865400001</v>
      </c>
    </row>
    <row r="190" spans="2:7" x14ac:dyDescent="0.2">
      <c r="B190" s="11">
        <v>186</v>
      </c>
      <c r="C190" s="6" t="s">
        <v>191</v>
      </c>
      <c r="D190" s="7">
        <v>5006</v>
      </c>
      <c r="E190" s="8">
        <v>596.72911364999993</v>
      </c>
      <c r="F190" s="7">
        <v>15768</v>
      </c>
      <c r="G190" s="8">
        <v>1111.33360014</v>
      </c>
    </row>
    <row r="191" spans="2:7" x14ac:dyDescent="0.2">
      <c r="B191" s="11">
        <v>187</v>
      </c>
      <c r="C191" s="6" t="s">
        <v>192</v>
      </c>
      <c r="D191" s="7">
        <v>722194</v>
      </c>
      <c r="E191" s="8">
        <v>111434.14394798</v>
      </c>
      <c r="F191" s="7">
        <v>1854260</v>
      </c>
      <c r="G191" s="8">
        <v>154602.79791061999</v>
      </c>
    </row>
    <row r="192" spans="2:7" x14ac:dyDescent="0.2">
      <c r="B192" s="11">
        <v>188</v>
      </c>
      <c r="C192" s="6" t="s">
        <v>193</v>
      </c>
      <c r="D192" s="7">
        <v>56074</v>
      </c>
      <c r="E192" s="8">
        <v>1315.3275075899999</v>
      </c>
      <c r="F192" s="7">
        <v>196746</v>
      </c>
      <c r="G192" s="8">
        <v>5557.0054454499996</v>
      </c>
    </row>
    <row r="193" spans="2:7" x14ac:dyDescent="0.2">
      <c r="B193" s="11">
        <v>189</v>
      </c>
      <c r="C193" s="6" t="s">
        <v>194</v>
      </c>
      <c r="D193" s="7">
        <v>2444</v>
      </c>
      <c r="E193" s="8">
        <v>5621.6234201099996</v>
      </c>
      <c r="F193" s="7">
        <v>56</v>
      </c>
      <c r="G193" s="8">
        <v>1744.6035615999999</v>
      </c>
    </row>
    <row r="194" spans="2:7" x14ac:dyDescent="0.2">
      <c r="B194" s="11">
        <v>190</v>
      </c>
      <c r="C194" s="6" t="s">
        <v>195</v>
      </c>
      <c r="D194" s="7">
        <v>5501</v>
      </c>
      <c r="E194" s="8">
        <v>3935.1145470300003</v>
      </c>
      <c r="F194" s="7">
        <v>935</v>
      </c>
      <c r="G194" s="8">
        <v>11089.07399194</v>
      </c>
    </row>
    <row r="195" spans="2:7" x14ac:dyDescent="0.2">
      <c r="B195" s="11">
        <v>191</v>
      </c>
      <c r="C195" s="6" t="s">
        <v>196</v>
      </c>
      <c r="D195" s="7">
        <v>9072430</v>
      </c>
      <c r="E195" s="8">
        <v>642250.65319633996</v>
      </c>
      <c r="F195" s="7">
        <v>2369593</v>
      </c>
      <c r="G195" s="8">
        <v>632014.46696254006</v>
      </c>
    </row>
    <row r="196" spans="2:7" x14ac:dyDescent="0.2">
      <c r="B196" s="11">
        <v>192</v>
      </c>
      <c r="C196" s="6" t="s">
        <v>197</v>
      </c>
      <c r="D196" s="7">
        <v>1494</v>
      </c>
      <c r="E196" s="8">
        <v>455.79124124000003</v>
      </c>
      <c r="F196" s="7">
        <v>5453</v>
      </c>
      <c r="G196" s="8">
        <v>189.63673084999999</v>
      </c>
    </row>
    <row r="197" spans="2:7" x14ac:dyDescent="0.2">
      <c r="B197" s="11"/>
      <c r="C197" s="6" t="s">
        <v>198</v>
      </c>
      <c r="D197" s="7">
        <v>212010546</v>
      </c>
      <c r="E197" s="8">
        <v>22540771.154745899</v>
      </c>
      <c r="F197" s="7">
        <v>212010546</v>
      </c>
      <c r="G197" s="8">
        <v>22540771.154745899</v>
      </c>
    </row>
    <row r="198" spans="2:7" x14ac:dyDescent="0.2">
      <c r="B198" s="11"/>
      <c r="C198" s="1" t="s">
        <v>199</v>
      </c>
      <c r="D198" s="9">
        <f>D197/1000000</f>
        <v>212.01054600000001</v>
      </c>
      <c r="E198" s="8">
        <f>E197/1000</f>
        <v>22540.7711547459</v>
      </c>
      <c r="F198" s="9">
        <f>F197/1000000</f>
        <v>212.01054600000001</v>
      </c>
      <c r="G198" s="9">
        <f>G197/1000</f>
        <v>22540.7711547459</v>
      </c>
    </row>
  </sheetData>
  <mergeCells count="5">
    <mergeCell ref="B2:G2"/>
    <mergeCell ref="B3:B4"/>
    <mergeCell ref="C3:C4"/>
    <mergeCell ref="D3:E3"/>
    <mergeCell ref="F3:G3"/>
  </mergeCells>
  <pageMargins left="0.06" right="0.06" top="0.03" bottom="0.11" header="0.04" footer="0.05"/>
  <pageSetup scale="85" orientation="portrait" horizontalDpi="1200" verticalDpi="1200" r:id="rId1"/>
  <ignoredErrors>
    <ignoredError sqref="E198:F19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09"/>
  <sheetViews>
    <sheetView workbookViewId="0"/>
  </sheetViews>
  <sheetFormatPr defaultRowHeight="12.75" x14ac:dyDescent="0.2"/>
  <cols>
    <col min="1" max="1" width="2.140625" style="14" customWidth="1"/>
    <col min="2" max="2" width="6.140625" style="24" customWidth="1"/>
    <col min="3" max="3" width="52.140625" style="14" customWidth="1"/>
    <col min="4" max="5" width="9.5703125" style="14" customWidth="1"/>
    <col min="6" max="6" width="9.28515625" style="14" customWidth="1"/>
    <col min="7" max="7" width="5.5703125" style="14" customWidth="1"/>
    <col min="8" max="8" width="9.7109375" style="14" customWidth="1"/>
    <col min="9" max="9" width="9.85546875" style="14" customWidth="1"/>
    <col min="10" max="10" width="9.7109375" style="14" customWidth="1"/>
    <col min="11" max="11" width="6.140625" style="14" customWidth="1"/>
    <col min="12" max="12" width="9.28515625" style="14" customWidth="1"/>
    <col min="13" max="13" width="9.7109375" style="14" customWidth="1"/>
    <col min="14" max="14" width="9.42578125" style="14" customWidth="1"/>
    <col min="15" max="15" width="5.85546875" style="14" customWidth="1"/>
    <col min="16" max="16" width="9.85546875" style="14" customWidth="1"/>
    <col min="17" max="17" width="10" style="14" customWidth="1"/>
    <col min="18" max="18" width="9.85546875" style="14" customWidth="1"/>
    <col min="19" max="19" width="6.28515625" style="14" customWidth="1"/>
    <col min="20" max="16384" width="9.140625" style="14"/>
  </cols>
  <sheetData>
    <row r="2" spans="2:19" x14ac:dyDescent="0.2">
      <c r="B2" s="48" t="s">
        <v>201</v>
      </c>
      <c r="C2" s="49"/>
      <c r="D2" s="49"/>
      <c r="E2" s="49"/>
      <c r="F2" s="49"/>
      <c r="G2" s="49"/>
      <c r="H2" s="49"/>
      <c r="I2" s="49"/>
      <c r="J2" s="49"/>
      <c r="K2" s="49"/>
      <c r="L2" s="49"/>
      <c r="M2" s="49"/>
      <c r="N2" s="49"/>
      <c r="O2" s="49"/>
      <c r="P2" s="49"/>
      <c r="Q2" s="49"/>
      <c r="R2" s="49"/>
      <c r="S2" s="50"/>
    </row>
    <row r="3" spans="2:19" x14ac:dyDescent="0.2">
      <c r="B3" s="51" t="s">
        <v>1</v>
      </c>
      <c r="C3" s="53" t="s">
        <v>202</v>
      </c>
      <c r="D3" s="55" t="s">
        <v>203</v>
      </c>
      <c r="E3" s="55"/>
      <c r="F3" s="55"/>
      <c r="G3" s="55"/>
      <c r="H3" s="55"/>
      <c r="I3" s="55"/>
      <c r="J3" s="55"/>
      <c r="K3" s="55"/>
      <c r="L3" s="55" t="s">
        <v>204</v>
      </c>
      <c r="M3" s="55"/>
      <c r="N3" s="55"/>
      <c r="O3" s="55"/>
      <c r="P3" s="55"/>
      <c r="Q3" s="55"/>
      <c r="R3" s="55"/>
      <c r="S3" s="55"/>
    </row>
    <row r="4" spans="2:19" x14ac:dyDescent="0.2">
      <c r="B4" s="52"/>
      <c r="C4" s="54"/>
      <c r="D4" s="56" t="s">
        <v>205</v>
      </c>
      <c r="E4" s="56"/>
      <c r="F4" s="56"/>
      <c r="G4" s="56"/>
      <c r="H4" s="56" t="s">
        <v>206</v>
      </c>
      <c r="I4" s="56"/>
      <c r="J4" s="56"/>
      <c r="K4" s="56"/>
      <c r="L4" s="56" t="s">
        <v>205</v>
      </c>
      <c r="M4" s="56"/>
      <c r="N4" s="56"/>
      <c r="O4" s="56"/>
      <c r="P4" s="56" t="s">
        <v>206</v>
      </c>
      <c r="Q4" s="56"/>
      <c r="R4" s="56"/>
      <c r="S4" s="56"/>
    </row>
    <row r="5" spans="2:19" x14ac:dyDescent="0.2">
      <c r="B5" s="52"/>
      <c r="C5" s="54"/>
      <c r="D5" s="12" t="s">
        <v>207</v>
      </c>
      <c r="E5" s="13" t="s">
        <v>208</v>
      </c>
      <c r="F5" s="12" t="s">
        <v>209</v>
      </c>
      <c r="G5" s="12" t="s">
        <v>210</v>
      </c>
      <c r="H5" s="12" t="s">
        <v>207</v>
      </c>
      <c r="I5" s="13" t="s">
        <v>208</v>
      </c>
      <c r="J5" s="13" t="s">
        <v>209</v>
      </c>
      <c r="K5" s="12" t="s">
        <v>210</v>
      </c>
      <c r="L5" s="12" t="s">
        <v>207</v>
      </c>
      <c r="M5" s="13" t="s">
        <v>208</v>
      </c>
      <c r="N5" s="12" t="s">
        <v>209</v>
      </c>
      <c r="O5" s="12" t="s">
        <v>210</v>
      </c>
      <c r="P5" s="12" t="s">
        <v>207</v>
      </c>
      <c r="Q5" s="13" t="s">
        <v>208</v>
      </c>
      <c r="R5" s="13" t="s">
        <v>209</v>
      </c>
      <c r="S5" s="12" t="s">
        <v>210</v>
      </c>
    </row>
    <row r="6" spans="2:19" x14ac:dyDescent="0.2">
      <c r="B6" s="22">
        <v>1</v>
      </c>
      <c r="C6" s="15" t="s">
        <v>211</v>
      </c>
      <c r="D6" s="16">
        <v>43</v>
      </c>
      <c r="E6" s="16">
        <v>7497</v>
      </c>
      <c r="F6" s="16">
        <v>7540</v>
      </c>
      <c r="G6" s="17">
        <v>5.9447336873629901E-2</v>
      </c>
      <c r="H6" s="17">
        <v>2.6660786663399998</v>
      </c>
      <c r="I6" s="17">
        <v>65.583361480639994</v>
      </c>
      <c r="J6" s="17">
        <v>68.249440146980007</v>
      </c>
      <c r="K6" s="17">
        <v>5.4020324284402399E-2</v>
      </c>
      <c r="L6" s="16">
        <v>13</v>
      </c>
      <c r="M6" s="16">
        <v>10702</v>
      </c>
      <c r="N6" s="16">
        <v>10715</v>
      </c>
      <c r="O6" s="17">
        <v>8.4479869310469996E-2</v>
      </c>
      <c r="P6" s="17">
        <v>2.5369972394999998</v>
      </c>
      <c r="Q6" s="17">
        <v>65.909719365140006</v>
      </c>
      <c r="R6" s="17">
        <v>68.446716604640002</v>
      </c>
      <c r="S6" s="17">
        <v>5.4176471180164797E-2</v>
      </c>
    </row>
    <row r="7" spans="2:19" x14ac:dyDescent="0.2">
      <c r="B7" s="22">
        <v>2</v>
      </c>
      <c r="C7" s="15" t="s">
        <v>212</v>
      </c>
      <c r="D7" s="16">
        <v>26</v>
      </c>
      <c r="E7" s="16">
        <v>230</v>
      </c>
      <c r="F7" s="16">
        <v>256</v>
      </c>
      <c r="G7" s="17">
        <v>2.0183711193168799E-3</v>
      </c>
      <c r="H7" s="17">
        <v>6.2713309519999996</v>
      </c>
      <c r="I7" s="17">
        <v>10.741895711010001</v>
      </c>
      <c r="J7" s="17">
        <v>17.013226663009998</v>
      </c>
      <c r="K7" s="17">
        <v>1.3466191363336899E-2</v>
      </c>
      <c r="L7" s="16">
        <v>145</v>
      </c>
      <c r="M7" s="16">
        <v>856</v>
      </c>
      <c r="N7" s="16">
        <v>1001</v>
      </c>
      <c r="O7" s="17">
        <v>7.8921464470163797E-3</v>
      </c>
      <c r="P7" s="17">
        <v>11.146215440940001</v>
      </c>
      <c r="Q7" s="17">
        <v>22.78148397268</v>
      </c>
      <c r="R7" s="17">
        <v>33.927699413619997</v>
      </c>
      <c r="S7" s="17">
        <v>2.6854217713734401E-2</v>
      </c>
    </row>
    <row r="8" spans="2:19" x14ac:dyDescent="0.2">
      <c r="B8" s="22">
        <v>3</v>
      </c>
      <c r="C8" s="15" t="s">
        <v>213</v>
      </c>
      <c r="D8" s="16">
        <v>17</v>
      </c>
      <c r="E8" s="16"/>
      <c r="F8" s="16">
        <v>17</v>
      </c>
      <c r="G8" s="17">
        <v>1.3403245714213599E-4</v>
      </c>
      <c r="H8" s="17">
        <v>1.4805358340000001</v>
      </c>
      <c r="I8" s="17"/>
      <c r="J8" s="17">
        <v>1.4805358340000001</v>
      </c>
      <c r="K8" s="17">
        <v>1.1718634716287499E-3</v>
      </c>
      <c r="L8" s="16">
        <v>23</v>
      </c>
      <c r="M8" s="16">
        <v>2</v>
      </c>
      <c r="N8" s="16">
        <v>25</v>
      </c>
      <c r="O8" s="17">
        <v>1.97106554620789E-4</v>
      </c>
      <c r="P8" s="17">
        <v>1.7787869000000001</v>
      </c>
      <c r="Q8" s="17">
        <v>6.7500000000000004E-2</v>
      </c>
      <c r="R8" s="17">
        <v>1.8462869</v>
      </c>
      <c r="S8" s="17">
        <v>1.46136022281287E-3</v>
      </c>
    </row>
    <row r="9" spans="2:19" x14ac:dyDescent="0.2">
      <c r="B9" s="22">
        <v>4</v>
      </c>
      <c r="C9" s="15" t="s">
        <v>214</v>
      </c>
      <c r="D9" s="16">
        <v>15</v>
      </c>
      <c r="E9" s="16"/>
      <c r="F9" s="16">
        <v>15</v>
      </c>
      <c r="G9" s="17">
        <v>1.1826393277247301E-4</v>
      </c>
      <c r="H9" s="17">
        <v>0.35012821399999999</v>
      </c>
      <c r="I9" s="17"/>
      <c r="J9" s="17">
        <v>0.35012821399999999</v>
      </c>
      <c r="K9" s="17">
        <v>2.7713105954665598E-4</v>
      </c>
      <c r="L9" s="16">
        <v>3</v>
      </c>
      <c r="M9" s="16">
        <v>3</v>
      </c>
      <c r="N9" s="16">
        <v>6</v>
      </c>
      <c r="O9" s="17">
        <v>4.7305573108989297E-5</v>
      </c>
      <c r="P9" s="17">
        <v>0.30002486299999997</v>
      </c>
      <c r="Q9" s="17">
        <v>0.37</v>
      </c>
      <c r="R9" s="17">
        <v>0.67002486299999997</v>
      </c>
      <c r="S9" s="17">
        <v>5.3033344009744104E-4</v>
      </c>
    </row>
    <row r="10" spans="2:19" x14ac:dyDescent="0.2">
      <c r="B10" s="22">
        <v>5</v>
      </c>
      <c r="C10" s="15" t="s">
        <v>12</v>
      </c>
      <c r="D10" s="16">
        <v>7672</v>
      </c>
      <c r="E10" s="16">
        <v>114440</v>
      </c>
      <c r="F10" s="16">
        <v>122112</v>
      </c>
      <c r="G10" s="17">
        <v>0.96276302391415003</v>
      </c>
      <c r="H10" s="17">
        <v>242.78846756988</v>
      </c>
      <c r="I10" s="17">
        <v>309.41660883879001</v>
      </c>
      <c r="J10" s="17">
        <v>552.20507640867004</v>
      </c>
      <c r="K10" s="17">
        <v>0.43707753843618202</v>
      </c>
      <c r="L10" s="16">
        <v>6608</v>
      </c>
      <c r="M10" s="16">
        <v>187535</v>
      </c>
      <c r="N10" s="16">
        <v>194143</v>
      </c>
      <c r="O10" s="17">
        <v>1.53067431334975</v>
      </c>
      <c r="P10" s="17">
        <v>241.04582019944999</v>
      </c>
      <c r="Q10" s="17">
        <v>459.06672434175999</v>
      </c>
      <c r="R10" s="17">
        <v>700.11254454121001</v>
      </c>
      <c r="S10" s="17">
        <v>0.55414823345430597</v>
      </c>
    </row>
    <row r="11" spans="2:19" x14ac:dyDescent="0.2">
      <c r="B11" s="22">
        <v>6</v>
      </c>
      <c r="C11" s="15" t="s">
        <v>215</v>
      </c>
      <c r="D11" s="16">
        <v>5</v>
      </c>
      <c r="E11" s="16">
        <v>704</v>
      </c>
      <c r="F11" s="16">
        <v>709</v>
      </c>
      <c r="G11" s="17">
        <v>5.58994188904557E-3</v>
      </c>
      <c r="H11" s="17">
        <v>1.84610197E-3</v>
      </c>
      <c r="I11" s="17">
        <v>0.51823240944000004</v>
      </c>
      <c r="J11" s="17">
        <v>0.52007851141000006</v>
      </c>
      <c r="K11" s="17">
        <v>4.1164894216294399E-4</v>
      </c>
      <c r="L11" s="16"/>
      <c r="M11" s="16">
        <v>2123</v>
      </c>
      <c r="N11" s="16">
        <v>2123</v>
      </c>
      <c r="O11" s="17">
        <v>1.67382886183974E-2</v>
      </c>
      <c r="P11" s="17"/>
      <c r="Q11" s="17">
        <v>1.3656705108</v>
      </c>
      <c r="R11" s="17">
        <v>1.3656705108</v>
      </c>
      <c r="S11" s="17">
        <v>1.0809460663733499E-3</v>
      </c>
    </row>
    <row r="12" spans="2:19" x14ac:dyDescent="0.2">
      <c r="B12" s="22">
        <v>7</v>
      </c>
      <c r="C12" s="15" t="s">
        <v>14</v>
      </c>
      <c r="D12" s="16">
        <v>4895</v>
      </c>
      <c r="E12" s="16">
        <v>132580</v>
      </c>
      <c r="F12" s="16">
        <v>137475</v>
      </c>
      <c r="G12" s="17">
        <v>1.0838889438597199</v>
      </c>
      <c r="H12" s="17">
        <v>180.97845947665999</v>
      </c>
      <c r="I12" s="17">
        <v>413.43827222131</v>
      </c>
      <c r="J12" s="17">
        <v>594.41673169797002</v>
      </c>
      <c r="K12" s="17">
        <v>0.47048861554390098</v>
      </c>
      <c r="L12" s="16">
        <v>6227</v>
      </c>
      <c r="M12" s="16">
        <v>163554</v>
      </c>
      <c r="N12" s="16">
        <v>169781</v>
      </c>
      <c r="O12" s="17">
        <v>1.33859791800288</v>
      </c>
      <c r="P12" s="17">
        <v>152.36503197554001</v>
      </c>
      <c r="Q12" s="17">
        <v>456.47975161549999</v>
      </c>
      <c r="R12" s="17">
        <v>608.84478359104003</v>
      </c>
      <c r="S12" s="17">
        <v>0.481908607273904</v>
      </c>
    </row>
    <row r="13" spans="2:19" x14ac:dyDescent="0.2">
      <c r="B13" s="22">
        <v>8</v>
      </c>
      <c r="C13" s="15" t="s">
        <v>216</v>
      </c>
      <c r="D13" s="16">
        <v>79</v>
      </c>
      <c r="E13" s="16">
        <v>1666</v>
      </c>
      <c r="F13" s="16">
        <v>1745</v>
      </c>
      <c r="G13" s="17">
        <v>1.3758037512530999E-2</v>
      </c>
      <c r="H13" s="17">
        <v>2.5649286727099998</v>
      </c>
      <c r="I13" s="17">
        <v>16.10320897379</v>
      </c>
      <c r="J13" s="17">
        <v>18.6681376465</v>
      </c>
      <c r="K13" s="17">
        <v>1.47760750458612E-2</v>
      </c>
      <c r="L13" s="16">
        <v>41</v>
      </c>
      <c r="M13" s="16">
        <v>3465</v>
      </c>
      <c r="N13" s="16">
        <v>3506</v>
      </c>
      <c r="O13" s="17">
        <v>2.7642223220019399E-2</v>
      </c>
      <c r="P13" s="17">
        <v>2.8309660779999999</v>
      </c>
      <c r="Q13" s="17">
        <v>17.100736874580001</v>
      </c>
      <c r="R13" s="17">
        <v>19.93170295258</v>
      </c>
      <c r="S13" s="17">
        <v>1.5776203507603399E-2</v>
      </c>
    </row>
    <row r="14" spans="2:19" x14ac:dyDescent="0.2">
      <c r="B14" s="22">
        <v>9</v>
      </c>
      <c r="C14" s="15" t="s">
        <v>15</v>
      </c>
      <c r="D14" s="16">
        <v>108</v>
      </c>
      <c r="E14" s="16">
        <v>2353</v>
      </c>
      <c r="F14" s="16">
        <v>2461</v>
      </c>
      <c r="G14" s="17">
        <v>1.94031692368704E-2</v>
      </c>
      <c r="H14" s="17">
        <v>0.13008152156</v>
      </c>
      <c r="I14" s="17">
        <v>8.1936219439499993</v>
      </c>
      <c r="J14" s="17">
        <v>8.3237034655100004</v>
      </c>
      <c r="K14" s="17">
        <v>6.5883201310619303E-3</v>
      </c>
      <c r="L14" s="16">
        <v>263</v>
      </c>
      <c r="M14" s="16">
        <v>3211</v>
      </c>
      <c r="N14" s="16">
        <v>3474</v>
      </c>
      <c r="O14" s="17">
        <v>2.7389926830104799E-2</v>
      </c>
      <c r="P14" s="17">
        <v>0.78708544692000004</v>
      </c>
      <c r="Q14" s="17">
        <v>13.73293566415</v>
      </c>
      <c r="R14" s="17">
        <v>14.520021111069999</v>
      </c>
      <c r="S14" s="17">
        <v>1.14927865686101E-2</v>
      </c>
    </row>
    <row r="15" spans="2:19" x14ac:dyDescent="0.2">
      <c r="B15" s="22">
        <v>10</v>
      </c>
      <c r="C15" s="15" t="s">
        <v>217</v>
      </c>
      <c r="D15" s="16">
        <v>51</v>
      </c>
      <c r="E15" s="16">
        <v>3102</v>
      </c>
      <c r="F15" s="16">
        <v>3153</v>
      </c>
      <c r="G15" s="17">
        <v>2.4859078668773901E-2</v>
      </c>
      <c r="H15" s="17">
        <v>5.6280817990000003</v>
      </c>
      <c r="I15" s="17">
        <v>10.197337845630001</v>
      </c>
      <c r="J15" s="17">
        <v>15.825419644629999</v>
      </c>
      <c r="K15" s="17">
        <v>1.25260265769007E-2</v>
      </c>
      <c r="L15" s="16">
        <v>24</v>
      </c>
      <c r="M15" s="16">
        <v>3838</v>
      </c>
      <c r="N15" s="16">
        <v>3862</v>
      </c>
      <c r="O15" s="17">
        <v>3.0449020557819399E-2</v>
      </c>
      <c r="P15" s="17">
        <v>5.4006115189999999</v>
      </c>
      <c r="Q15" s="17">
        <v>10.507776721200001</v>
      </c>
      <c r="R15" s="17">
        <v>15.908388240200001</v>
      </c>
      <c r="S15" s="17">
        <v>1.2591697305165401E-2</v>
      </c>
    </row>
    <row r="16" spans="2:19" x14ac:dyDescent="0.2">
      <c r="B16" s="22">
        <v>11</v>
      </c>
      <c r="C16" s="15" t="s">
        <v>17</v>
      </c>
      <c r="D16" s="16">
        <v>227</v>
      </c>
      <c r="E16" s="16">
        <v>6844</v>
      </c>
      <c r="F16" s="16">
        <v>7071</v>
      </c>
      <c r="G16" s="17">
        <v>5.5749617908943901E-2</v>
      </c>
      <c r="H16" s="17">
        <v>29.59892008556</v>
      </c>
      <c r="I16" s="17">
        <v>55.436334135759999</v>
      </c>
      <c r="J16" s="17">
        <v>85.035254221320002</v>
      </c>
      <c r="K16" s="17">
        <v>6.7306515610232098E-2</v>
      </c>
      <c r="L16" s="16">
        <v>145</v>
      </c>
      <c r="M16" s="16">
        <v>11643</v>
      </c>
      <c r="N16" s="16">
        <v>11788</v>
      </c>
      <c r="O16" s="17">
        <v>9.2939682634794296E-2</v>
      </c>
      <c r="P16" s="17">
        <v>33.201753109000002</v>
      </c>
      <c r="Q16" s="17">
        <v>49.891173437299997</v>
      </c>
      <c r="R16" s="17">
        <v>83.092926546300006</v>
      </c>
      <c r="S16" s="17">
        <v>6.5769137858192106E-2</v>
      </c>
    </row>
    <row r="17" spans="2:19" x14ac:dyDescent="0.2">
      <c r="B17" s="22">
        <v>12</v>
      </c>
      <c r="C17" s="15" t="s">
        <v>218</v>
      </c>
      <c r="D17" s="16">
        <v>115</v>
      </c>
      <c r="E17" s="16">
        <v>655</v>
      </c>
      <c r="F17" s="16">
        <v>770</v>
      </c>
      <c r="G17" s="17">
        <v>6.0708818823202899E-3</v>
      </c>
      <c r="H17" s="17">
        <v>20.690487783649999</v>
      </c>
      <c r="I17" s="17">
        <v>28.629981832479999</v>
      </c>
      <c r="J17" s="17">
        <v>49.320469616129998</v>
      </c>
      <c r="K17" s="17">
        <v>3.903779660001E-2</v>
      </c>
      <c r="L17" s="16">
        <v>106</v>
      </c>
      <c r="M17" s="16">
        <v>776</v>
      </c>
      <c r="N17" s="16">
        <v>882</v>
      </c>
      <c r="O17" s="17">
        <v>6.9539192470214201E-3</v>
      </c>
      <c r="P17" s="17">
        <v>9.4307845060200002</v>
      </c>
      <c r="Q17" s="17">
        <v>36.827407503320003</v>
      </c>
      <c r="R17" s="17">
        <v>46.25819200934</v>
      </c>
      <c r="S17" s="17">
        <v>3.6613963832863403E-2</v>
      </c>
    </row>
    <row r="18" spans="2:19" x14ac:dyDescent="0.2">
      <c r="B18" s="22">
        <v>13</v>
      </c>
      <c r="C18" s="15" t="s">
        <v>18</v>
      </c>
      <c r="D18" s="16">
        <v>15887</v>
      </c>
      <c r="E18" s="16">
        <v>854280</v>
      </c>
      <c r="F18" s="16">
        <v>870167</v>
      </c>
      <c r="G18" s="17">
        <v>6.8606247725883103</v>
      </c>
      <c r="H18" s="17">
        <v>584.84471025593996</v>
      </c>
      <c r="I18" s="17">
        <v>8973.6334452598094</v>
      </c>
      <c r="J18" s="17">
        <v>9558.4781555157497</v>
      </c>
      <c r="K18" s="17">
        <v>7.5656604437243304</v>
      </c>
      <c r="L18" s="16">
        <v>11050</v>
      </c>
      <c r="M18" s="16">
        <v>673123</v>
      </c>
      <c r="N18" s="16">
        <v>684173</v>
      </c>
      <c r="O18" s="17">
        <v>5.3941993117827503</v>
      </c>
      <c r="P18" s="17">
        <v>542.35394805493002</v>
      </c>
      <c r="Q18" s="17">
        <v>9436.2173181204507</v>
      </c>
      <c r="R18" s="17">
        <v>9978.5712661753805</v>
      </c>
      <c r="S18" s="17">
        <v>7.89816963381592</v>
      </c>
    </row>
    <row r="19" spans="2:19" x14ac:dyDescent="0.2">
      <c r="B19" s="22">
        <v>14</v>
      </c>
      <c r="C19" s="15" t="s">
        <v>22</v>
      </c>
      <c r="D19" s="16">
        <v>255</v>
      </c>
      <c r="E19" s="16">
        <v>29777</v>
      </c>
      <c r="F19" s="16">
        <v>30032</v>
      </c>
      <c r="G19" s="17">
        <v>0.23678016193486101</v>
      </c>
      <c r="H19" s="17">
        <v>60.59765374925</v>
      </c>
      <c r="I19" s="17">
        <v>119.26475141444</v>
      </c>
      <c r="J19" s="17">
        <v>179.86240516369</v>
      </c>
      <c r="K19" s="17">
        <v>0.14236344551091601</v>
      </c>
      <c r="L19" s="16">
        <v>334</v>
      </c>
      <c r="M19" s="16">
        <v>42836</v>
      </c>
      <c r="N19" s="16">
        <v>43170</v>
      </c>
      <c r="O19" s="17">
        <v>0.34036359851917802</v>
      </c>
      <c r="P19" s="17">
        <v>52.597126769150002</v>
      </c>
      <c r="Q19" s="17">
        <v>110.33115446056</v>
      </c>
      <c r="R19" s="17">
        <v>162.92828122971</v>
      </c>
      <c r="S19" s="17">
        <v>0.12895986499192899</v>
      </c>
    </row>
    <row r="20" spans="2:19" x14ac:dyDescent="0.2">
      <c r="B20" s="22">
        <v>15</v>
      </c>
      <c r="C20" s="15" t="s">
        <v>219</v>
      </c>
      <c r="D20" s="16">
        <v>282</v>
      </c>
      <c r="E20" s="16">
        <v>22318</v>
      </c>
      <c r="F20" s="16">
        <v>22600</v>
      </c>
      <c r="G20" s="17">
        <v>0.178184325377193</v>
      </c>
      <c r="H20" s="17">
        <v>64.568460218780004</v>
      </c>
      <c r="I20" s="17">
        <v>415.48773228923</v>
      </c>
      <c r="J20" s="17">
        <v>480.05619250800999</v>
      </c>
      <c r="K20" s="17">
        <v>0.37997075343285103</v>
      </c>
      <c r="L20" s="16">
        <v>291</v>
      </c>
      <c r="M20" s="16">
        <v>9708</v>
      </c>
      <c r="N20" s="16">
        <v>9999</v>
      </c>
      <c r="O20" s="17">
        <v>7.8834737586130604E-2</v>
      </c>
      <c r="P20" s="17">
        <v>47.2306367841</v>
      </c>
      <c r="Q20" s="17">
        <v>494.67402741639</v>
      </c>
      <c r="R20" s="17">
        <v>541.90466420048995</v>
      </c>
      <c r="S20" s="17">
        <v>0.42892462748847998</v>
      </c>
    </row>
    <row r="21" spans="2:19" x14ac:dyDescent="0.2">
      <c r="B21" s="22">
        <v>16</v>
      </c>
      <c r="C21" s="15" t="s">
        <v>220</v>
      </c>
      <c r="D21" s="16">
        <v>170</v>
      </c>
      <c r="E21" s="16">
        <v>532</v>
      </c>
      <c r="F21" s="16">
        <v>702</v>
      </c>
      <c r="G21" s="17">
        <v>5.53475205375175E-3</v>
      </c>
      <c r="H21" s="17">
        <v>21.688536178410001</v>
      </c>
      <c r="I21" s="17">
        <v>5.5365206578799997</v>
      </c>
      <c r="J21" s="17">
        <v>27.225056836290001</v>
      </c>
      <c r="K21" s="17">
        <v>2.15489884721458E-2</v>
      </c>
      <c r="L21" s="16">
        <v>99</v>
      </c>
      <c r="M21" s="16">
        <v>132</v>
      </c>
      <c r="N21" s="16">
        <v>231</v>
      </c>
      <c r="O21" s="17">
        <v>1.82126456469609E-3</v>
      </c>
      <c r="P21" s="17">
        <v>22.042766014000001</v>
      </c>
      <c r="Q21" s="17">
        <v>4.8393903412599997</v>
      </c>
      <c r="R21" s="17">
        <v>26.882156355260001</v>
      </c>
      <c r="S21" s="17">
        <v>2.1277578257752401E-2</v>
      </c>
    </row>
    <row r="22" spans="2:19" x14ac:dyDescent="0.2">
      <c r="B22" s="22">
        <v>17</v>
      </c>
      <c r="C22" s="15" t="s">
        <v>26</v>
      </c>
      <c r="D22" s="16">
        <v>12728</v>
      </c>
      <c r="E22" s="16">
        <v>412129</v>
      </c>
      <c r="F22" s="16">
        <v>424857</v>
      </c>
      <c r="G22" s="17">
        <v>3.34968397906098</v>
      </c>
      <c r="H22" s="17">
        <v>234.09455271172001</v>
      </c>
      <c r="I22" s="17">
        <v>1028.8012956750099</v>
      </c>
      <c r="J22" s="17">
        <v>1262.89584838673</v>
      </c>
      <c r="K22" s="17">
        <v>0.99959857722430701</v>
      </c>
      <c r="L22" s="16">
        <v>10133</v>
      </c>
      <c r="M22" s="16">
        <v>475041</v>
      </c>
      <c r="N22" s="16">
        <v>485174</v>
      </c>
      <c r="O22" s="17">
        <v>3.8252390212634602</v>
      </c>
      <c r="P22" s="17">
        <v>159.78611606448001</v>
      </c>
      <c r="Q22" s="17">
        <v>1359.5785751251201</v>
      </c>
      <c r="R22" s="17">
        <v>1519.3646911896001</v>
      </c>
      <c r="S22" s="17">
        <v>1.2025970198081499</v>
      </c>
    </row>
    <row r="23" spans="2:19" x14ac:dyDescent="0.2">
      <c r="B23" s="22">
        <v>18</v>
      </c>
      <c r="C23" s="15" t="s">
        <v>27</v>
      </c>
      <c r="D23" s="16">
        <v>24</v>
      </c>
      <c r="E23" s="16">
        <v>289</v>
      </c>
      <c r="F23" s="16">
        <v>313</v>
      </c>
      <c r="G23" s="17">
        <v>2.4677740638522701E-3</v>
      </c>
      <c r="H23" s="17">
        <v>0.81264723250000004</v>
      </c>
      <c r="I23" s="17">
        <v>0.78073993372999995</v>
      </c>
      <c r="J23" s="17">
        <v>1.5933871662300001</v>
      </c>
      <c r="K23" s="17">
        <v>1.26118677669708E-3</v>
      </c>
      <c r="L23" s="16">
        <v>32</v>
      </c>
      <c r="M23" s="16">
        <v>506</v>
      </c>
      <c r="N23" s="16">
        <v>538</v>
      </c>
      <c r="O23" s="17">
        <v>4.2417330554393702E-3</v>
      </c>
      <c r="P23" s="17">
        <v>0.86034104020000002</v>
      </c>
      <c r="Q23" s="17">
        <v>0.83102946575000003</v>
      </c>
      <c r="R23" s="17">
        <v>1.6913705059499999</v>
      </c>
      <c r="S23" s="17">
        <v>1.3387418712845799E-3</v>
      </c>
    </row>
    <row r="24" spans="2:19" x14ac:dyDescent="0.2">
      <c r="B24" s="22">
        <v>19</v>
      </c>
      <c r="C24" s="15" t="s">
        <v>28</v>
      </c>
      <c r="D24" s="16">
        <v>8376</v>
      </c>
      <c r="E24" s="16">
        <v>317460</v>
      </c>
      <c r="F24" s="16">
        <v>325836</v>
      </c>
      <c r="G24" s="17">
        <v>2.56897645325677</v>
      </c>
      <c r="H24" s="17">
        <v>343.81499763593001</v>
      </c>
      <c r="I24" s="17">
        <v>1102.2023389311801</v>
      </c>
      <c r="J24" s="17">
        <v>1446.0173365671101</v>
      </c>
      <c r="K24" s="17">
        <v>1.14454162955767</v>
      </c>
      <c r="L24" s="16">
        <v>8557</v>
      </c>
      <c r="M24" s="16">
        <v>424220</v>
      </c>
      <c r="N24" s="16">
        <v>432777</v>
      </c>
      <c r="O24" s="17">
        <v>3.4121273355648398</v>
      </c>
      <c r="P24" s="17">
        <v>262.09485908696001</v>
      </c>
      <c r="Q24" s="17">
        <v>1292.88626577745</v>
      </c>
      <c r="R24" s="17">
        <v>1554.98112486441</v>
      </c>
      <c r="S24" s="17">
        <v>1.2307878927709801</v>
      </c>
    </row>
    <row r="25" spans="2:19" x14ac:dyDescent="0.2">
      <c r="B25" s="22">
        <v>20</v>
      </c>
      <c r="C25" s="15" t="s">
        <v>29</v>
      </c>
      <c r="D25" s="16">
        <v>5591</v>
      </c>
      <c r="E25" s="16">
        <v>107866</v>
      </c>
      <c r="F25" s="16">
        <v>113457</v>
      </c>
      <c r="G25" s="17">
        <v>0.89452473470443306</v>
      </c>
      <c r="H25" s="17">
        <v>108.74252636887</v>
      </c>
      <c r="I25" s="17">
        <v>478.82291647815998</v>
      </c>
      <c r="J25" s="17">
        <v>587.56544284703</v>
      </c>
      <c r="K25" s="17">
        <v>0.46506573083309899</v>
      </c>
      <c r="L25" s="16">
        <v>4593</v>
      </c>
      <c r="M25" s="16">
        <v>127465</v>
      </c>
      <c r="N25" s="16">
        <v>132058</v>
      </c>
      <c r="O25" s="17">
        <v>1.04117989560448</v>
      </c>
      <c r="P25" s="17">
        <v>113.94119950205</v>
      </c>
      <c r="Q25" s="17">
        <v>488.80904639358999</v>
      </c>
      <c r="R25" s="17">
        <v>602.75024589563998</v>
      </c>
      <c r="S25" s="17">
        <v>0.47708470099775002</v>
      </c>
    </row>
    <row r="26" spans="2:19" x14ac:dyDescent="0.2">
      <c r="B26" s="22">
        <v>21</v>
      </c>
      <c r="C26" s="15" t="s">
        <v>221</v>
      </c>
      <c r="D26" s="16">
        <v>544</v>
      </c>
      <c r="E26" s="16">
        <v>1734</v>
      </c>
      <c r="F26" s="16">
        <v>2278</v>
      </c>
      <c r="G26" s="17">
        <v>1.7960349257046301E-2</v>
      </c>
      <c r="H26" s="17">
        <v>109.12304715473</v>
      </c>
      <c r="I26" s="17">
        <v>94.870489996499998</v>
      </c>
      <c r="J26" s="17">
        <v>203.99353715122999</v>
      </c>
      <c r="K26" s="17">
        <v>0.16146355201009499</v>
      </c>
      <c r="L26" s="16">
        <v>788</v>
      </c>
      <c r="M26" s="16">
        <v>2838</v>
      </c>
      <c r="N26" s="16">
        <v>3626</v>
      </c>
      <c r="O26" s="17">
        <v>2.85883346821992E-2</v>
      </c>
      <c r="P26" s="17">
        <v>72.497316593009998</v>
      </c>
      <c r="Q26" s="17">
        <v>169.76650681813999</v>
      </c>
      <c r="R26" s="17">
        <v>242.26382341115001</v>
      </c>
      <c r="S26" s="17">
        <v>0.19175498399496599</v>
      </c>
    </row>
    <row r="27" spans="2:19" x14ac:dyDescent="0.2">
      <c r="B27" s="22">
        <v>22</v>
      </c>
      <c r="C27" s="15" t="s">
        <v>222</v>
      </c>
      <c r="D27" s="16">
        <v>47</v>
      </c>
      <c r="E27" s="16">
        <v>3750</v>
      </c>
      <c r="F27" s="16">
        <v>3797</v>
      </c>
      <c r="G27" s="17">
        <v>2.9936543515805401E-2</v>
      </c>
      <c r="H27" s="17">
        <v>0.27730217008000002</v>
      </c>
      <c r="I27" s="17">
        <v>19.423952309979999</v>
      </c>
      <c r="J27" s="17">
        <v>19.701254480060001</v>
      </c>
      <c r="K27" s="17">
        <v>1.55938005283326E-2</v>
      </c>
      <c r="L27" s="16">
        <v>3</v>
      </c>
      <c r="M27" s="16">
        <v>5628</v>
      </c>
      <c r="N27" s="16">
        <v>5631</v>
      </c>
      <c r="O27" s="17">
        <v>4.4396280362786401E-2</v>
      </c>
      <c r="P27" s="17">
        <v>8.4509870000000001E-3</v>
      </c>
      <c r="Q27" s="17">
        <v>19.338257841080001</v>
      </c>
      <c r="R27" s="17">
        <v>19.346708828080001</v>
      </c>
      <c r="S27" s="17">
        <v>1.5313173008863701E-2</v>
      </c>
    </row>
    <row r="28" spans="2:19" x14ac:dyDescent="0.2">
      <c r="B28" s="22">
        <v>23</v>
      </c>
      <c r="C28" s="15" t="s">
        <v>223</v>
      </c>
      <c r="D28" s="16">
        <v>635</v>
      </c>
      <c r="E28" s="16">
        <v>202659</v>
      </c>
      <c r="F28" s="16">
        <v>203294</v>
      </c>
      <c r="G28" s="17">
        <v>1.6028231966031401</v>
      </c>
      <c r="H28" s="17">
        <v>129.45503932573001</v>
      </c>
      <c r="I28" s="17">
        <v>673.17748050845</v>
      </c>
      <c r="J28" s="17">
        <v>802.63251983418002</v>
      </c>
      <c r="K28" s="17">
        <v>0.63529413441742499</v>
      </c>
      <c r="L28" s="16">
        <v>231</v>
      </c>
      <c r="M28" s="16">
        <v>14747</v>
      </c>
      <c r="N28" s="16">
        <v>14978</v>
      </c>
      <c r="O28" s="17">
        <v>0.118090479004407</v>
      </c>
      <c r="P28" s="17">
        <v>83.570684273829997</v>
      </c>
      <c r="Q28" s="17">
        <v>775.91585351394997</v>
      </c>
      <c r="R28" s="17">
        <v>859.48653778777998</v>
      </c>
      <c r="S28" s="17">
        <v>0.680294833032835</v>
      </c>
    </row>
    <row r="29" spans="2:19" x14ac:dyDescent="0.2">
      <c r="B29" s="22">
        <v>24</v>
      </c>
      <c r="C29" s="15" t="s">
        <v>224</v>
      </c>
      <c r="D29" s="16">
        <v>13209</v>
      </c>
      <c r="E29" s="16">
        <v>281685</v>
      </c>
      <c r="F29" s="16">
        <v>294894</v>
      </c>
      <c r="G29" s="17">
        <v>2.32502161273371</v>
      </c>
      <c r="H29" s="17">
        <v>171.7297328338</v>
      </c>
      <c r="I29" s="17">
        <v>844.22871393960997</v>
      </c>
      <c r="J29" s="17">
        <v>1015.9584467734099</v>
      </c>
      <c r="K29" s="17">
        <v>0.804144394972095</v>
      </c>
      <c r="L29" s="16">
        <v>7952</v>
      </c>
      <c r="M29" s="16">
        <v>271990</v>
      </c>
      <c r="N29" s="16">
        <v>279942</v>
      </c>
      <c r="O29" s="17">
        <v>2.2071361245461101</v>
      </c>
      <c r="P29" s="17">
        <v>92.295409756349997</v>
      </c>
      <c r="Q29" s="17">
        <v>1153.3747018665799</v>
      </c>
      <c r="R29" s="17">
        <v>1245.6701116229301</v>
      </c>
      <c r="S29" s="17">
        <v>0.98596418133747998</v>
      </c>
    </row>
    <row r="30" spans="2:19" x14ac:dyDescent="0.2">
      <c r="B30" s="22">
        <v>25</v>
      </c>
      <c r="C30" s="15" t="s">
        <v>225</v>
      </c>
      <c r="D30" s="16">
        <v>806</v>
      </c>
      <c r="E30" s="16">
        <v>4328</v>
      </c>
      <c r="F30" s="16">
        <v>5134</v>
      </c>
      <c r="G30" s="17">
        <v>4.0477802056925201E-2</v>
      </c>
      <c r="H30" s="17">
        <v>0.83187749327000005</v>
      </c>
      <c r="I30" s="17">
        <v>5.3322847286600004</v>
      </c>
      <c r="J30" s="17">
        <v>6.1641622219299999</v>
      </c>
      <c r="K30" s="17">
        <v>4.8790149992908897E-3</v>
      </c>
      <c r="L30" s="16">
        <v>201</v>
      </c>
      <c r="M30" s="16">
        <v>7641</v>
      </c>
      <c r="N30" s="16">
        <v>7842</v>
      </c>
      <c r="O30" s="17">
        <v>6.1828384053449002E-2</v>
      </c>
      <c r="P30" s="17">
        <v>0.12073820642999999</v>
      </c>
      <c r="Q30" s="17">
        <v>6.5392999077000002</v>
      </c>
      <c r="R30" s="17">
        <v>6.6600381141299998</v>
      </c>
      <c r="S30" s="17">
        <v>5.2715072518833396E-3</v>
      </c>
    </row>
    <row r="31" spans="2:19" x14ac:dyDescent="0.2">
      <c r="B31" s="22">
        <v>26</v>
      </c>
      <c r="C31" s="15" t="s">
        <v>226</v>
      </c>
      <c r="D31" s="16">
        <v>1216</v>
      </c>
      <c r="E31" s="16">
        <v>11081</v>
      </c>
      <c r="F31" s="16">
        <v>12297</v>
      </c>
      <c r="G31" s="17">
        <v>9.6952772086873501E-2</v>
      </c>
      <c r="H31" s="17">
        <v>12.02029781027</v>
      </c>
      <c r="I31" s="17">
        <v>15.68550103277</v>
      </c>
      <c r="J31" s="17">
        <v>27.70579884304</v>
      </c>
      <c r="K31" s="17">
        <v>2.1929502056518599E-2</v>
      </c>
      <c r="L31" s="16">
        <v>1574</v>
      </c>
      <c r="M31" s="16">
        <v>12798</v>
      </c>
      <c r="N31" s="16">
        <v>14372</v>
      </c>
      <c r="O31" s="17">
        <v>0.113312616120399</v>
      </c>
      <c r="P31" s="17">
        <v>10.50959732307</v>
      </c>
      <c r="Q31" s="17">
        <v>17.494387368649999</v>
      </c>
      <c r="R31" s="17">
        <v>28.003984691719999</v>
      </c>
      <c r="S31" s="17">
        <v>2.2165520054732601E-2</v>
      </c>
    </row>
    <row r="32" spans="2:19" x14ac:dyDescent="0.2">
      <c r="B32" s="22">
        <v>27</v>
      </c>
      <c r="C32" s="15" t="s">
        <v>38</v>
      </c>
      <c r="D32" s="16">
        <v>8304</v>
      </c>
      <c r="E32" s="16">
        <v>179859</v>
      </c>
      <c r="F32" s="16">
        <v>188163</v>
      </c>
      <c r="G32" s="17">
        <v>1.48352642548446</v>
      </c>
      <c r="H32" s="17">
        <v>191.99958653141999</v>
      </c>
      <c r="I32" s="17">
        <v>621.35167021896996</v>
      </c>
      <c r="J32" s="17">
        <v>813.35125675039001</v>
      </c>
      <c r="K32" s="17">
        <v>0.64377815484141498</v>
      </c>
      <c r="L32" s="16">
        <v>8101</v>
      </c>
      <c r="M32" s="16">
        <v>240686</v>
      </c>
      <c r="N32" s="16">
        <v>248787</v>
      </c>
      <c r="O32" s="17">
        <v>1.96150193617769</v>
      </c>
      <c r="P32" s="17">
        <v>147.19874496241999</v>
      </c>
      <c r="Q32" s="17">
        <v>632.17926143664999</v>
      </c>
      <c r="R32" s="17">
        <v>779.37800639907005</v>
      </c>
      <c r="S32" s="17">
        <v>0.61688788296488095</v>
      </c>
    </row>
    <row r="33" spans="2:19" x14ac:dyDescent="0.2">
      <c r="B33" s="22">
        <v>28</v>
      </c>
      <c r="C33" s="15" t="s">
        <v>227</v>
      </c>
      <c r="D33" s="16">
        <v>1515</v>
      </c>
      <c r="E33" s="16">
        <v>215313</v>
      </c>
      <c r="F33" s="16">
        <v>216828</v>
      </c>
      <c r="G33" s="17">
        <v>1.7095288010126499</v>
      </c>
      <c r="H33" s="17">
        <v>401.67561590055999</v>
      </c>
      <c r="I33" s="17">
        <v>7951.50586265522</v>
      </c>
      <c r="J33" s="17">
        <v>8353.1814785557799</v>
      </c>
      <c r="K33" s="17">
        <v>6.6116523638328299</v>
      </c>
      <c r="L33" s="16">
        <v>2007</v>
      </c>
      <c r="M33" s="16">
        <v>154922</v>
      </c>
      <c r="N33" s="16">
        <v>156929</v>
      </c>
      <c r="O33" s="17">
        <v>1.23726938040343</v>
      </c>
      <c r="P33" s="17">
        <v>346.22396531174002</v>
      </c>
      <c r="Q33" s="17">
        <v>7765.4579611545796</v>
      </c>
      <c r="R33" s="17">
        <v>8111.68192646632</v>
      </c>
      <c r="S33" s="17">
        <v>6.42050231058235</v>
      </c>
    </row>
    <row r="34" spans="2:19" x14ac:dyDescent="0.2">
      <c r="B34" s="22">
        <v>29</v>
      </c>
      <c r="C34" s="15" t="s">
        <v>228</v>
      </c>
      <c r="D34" s="16">
        <v>15</v>
      </c>
      <c r="E34" s="16">
        <v>1134</v>
      </c>
      <c r="F34" s="16">
        <v>1149</v>
      </c>
      <c r="G34" s="17">
        <v>9.0590172503714501E-3</v>
      </c>
      <c r="H34" s="17">
        <v>4.4053747099999999E-2</v>
      </c>
      <c r="I34" s="17">
        <v>2.6490582742800002</v>
      </c>
      <c r="J34" s="17">
        <v>2.6931120213800002</v>
      </c>
      <c r="K34" s="17">
        <v>2.1316333792022698E-3</v>
      </c>
      <c r="L34" s="16"/>
      <c r="M34" s="16">
        <v>995</v>
      </c>
      <c r="N34" s="16">
        <v>995</v>
      </c>
      <c r="O34" s="17">
        <v>7.8448408739073897E-3</v>
      </c>
      <c r="P34" s="17"/>
      <c r="Q34" s="17">
        <v>2.91824477733</v>
      </c>
      <c r="R34" s="17">
        <v>2.91824477733</v>
      </c>
      <c r="S34" s="17">
        <v>2.3098288993013199E-3</v>
      </c>
    </row>
    <row r="35" spans="2:19" x14ac:dyDescent="0.2">
      <c r="B35" s="22">
        <v>30</v>
      </c>
      <c r="C35" s="15" t="s">
        <v>229</v>
      </c>
      <c r="D35" s="16">
        <v>2738</v>
      </c>
      <c r="E35" s="16">
        <v>65944</v>
      </c>
      <c r="F35" s="16">
        <v>68682</v>
      </c>
      <c r="G35" s="17">
        <v>0.54150689537859997</v>
      </c>
      <c r="H35" s="17">
        <v>14.762265248449999</v>
      </c>
      <c r="I35" s="17">
        <v>96.904688564889994</v>
      </c>
      <c r="J35" s="17">
        <v>111.66695381334</v>
      </c>
      <c r="K35" s="17">
        <v>8.8385854064986696E-2</v>
      </c>
      <c r="L35" s="16">
        <v>1177</v>
      </c>
      <c r="M35" s="16">
        <v>76325</v>
      </c>
      <c r="N35" s="16">
        <v>77502</v>
      </c>
      <c r="O35" s="17">
        <v>0.61104608784881498</v>
      </c>
      <c r="P35" s="17">
        <v>6.90001919975</v>
      </c>
      <c r="Q35" s="17">
        <v>107.60544136868</v>
      </c>
      <c r="R35" s="17">
        <v>114.50546056843</v>
      </c>
      <c r="S35" s="17">
        <v>9.0632569277055902E-2</v>
      </c>
    </row>
    <row r="36" spans="2:19" x14ac:dyDescent="0.2">
      <c r="B36" s="22">
        <v>31</v>
      </c>
      <c r="C36" s="15" t="s">
        <v>230</v>
      </c>
      <c r="D36" s="16">
        <v>23</v>
      </c>
      <c r="E36" s="16">
        <v>334</v>
      </c>
      <c r="F36" s="16">
        <v>357</v>
      </c>
      <c r="G36" s="17">
        <v>2.8146815999848598E-3</v>
      </c>
      <c r="H36" s="17">
        <v>0.63418282751999999</v>
      </c>
      <c r="I36" s="17">
        <v>14.259178507410001</v>
      </c>
      <c r="J36" s="17">
        <v>14.893361334930001</v>
      </c>
      <c r="K36" s="17">
        <v>1.1788290237473799E-2</v>
      </c>
      <c r="L36" s="16">
        <v>71</v>
      </c>
      <c r="M36" s="16">
        <v>495</v>
      </c>
      <c r="N36" s="16">
        <v>566</v>
      </c>
      <c r="O36" s="17">
        <v>4.4624923966146597E-3</v>
      </c>
      <c r="P36" s="17">
        <v>1.3123042145399999</v>
      </c>
      <c r="Q36" s="17">
        <v>18.707706853129999</v>
      </c>
      <c r="R36" s="17">
        <v>20.020011067670001</v>
      </c>
      <c r="S36" s="17">
        <v>1.5846100535386098E-2</v>
      </c>
    </row>
    <row r="37" spans="2:19" x14ac:dyDescent="0.2">
      <c r="B37" s="22">
        <v>32</v>
      </c>
      <c r="C37" s="15" t="s">
        <v>42</v>
      </c>
      <c r="D37" s="16">
        <v>8581</v>
      </c>
      <c r="E37" s="16">
        <v>159420</v>
      </c>
      <c r="F37" s="16">
        <v>168001</v>
      </c>
      <c r="G37" s="17">
        <v>1.3245639313138799</v>
      </c>
      <c r="H37" s="17">
        <v>262.69043924716999</v>
      </c>
      <c r="I37" s="17">
        <v>738.50129335111001</v>
      </c>
      <c r="J37" s="17">
        <v>1001.1917325982801</v>
      </c>
      <c r="K37" s="17">
        <v>0.79245634761760098</v>
      </c>
      <c r="L37" s="16">
        <v>4418</v>
      </c>
      <c r="M37" s="16">
        <v>195844</v>
      </c>
      <c r="N37" s="16">
        <v>200262</v>
      </c>
      <c r="O37" s="17">
        <v>1.57891811365874</v>
      </c>
      <c r="P37" s="17">
        <v>505.57349906905</v>
      </c>
      <c r="Q37" s="17">
        <v>709.11305822413999</v>
      </c>
      <c r="R37" s="17">
        <v>1214.6865572931899</v>
      </c>
      <c r="S37" s="17">
        <v>0.96144029295434497</v>
      </c>
    </row>
    <row r="38" spans="2:19" ht="25.5" x14ac:dyDescent="0.2">
      <c r="B38" s="22">
        <v>33</v>
      </c>
      <c r="C38" s="15" t="s">
        <v>231</v>
      </c>
      <c r="D38" s="16">
        <v>267</v>
      </c>
      <c r="E38" s="16">
        <v>437</v>
      </c>
      <c r="F38" s="16">
        <v>704</v>
      </c>
      <c r="G38" s="17">
        <v>5.5505205781214099E-3</v>
      </c>
      <c r="H38" s="17">
        <v>99.954837111459995</v>
      </c>
      <c r="I38" s="17">
        <v>53.500893031780002</v>
      </c>
      <c r="J38" s="17">
        <v>153.45573014324</v>
      </c>
      <c r="K38" s="17">
        <v>0.12146221694690899</v>
      </c>
      <c r="L38" s="16">
        <v>210</v>
      </c>
      <c r="M38" s="16">
        <v>404</v>
      </c>
      <c r="N38" s="16">
        <v>614</v>
      </c>
      <c r="O38" s="17">
        <v>4.8409369814865696E-3</v>
      </c>
      <c r="P38" s="17">
        <v>99.704472340539994</v>
      </c>
      <c r="Q38" s="17">
        <v>51.503630232829998</v>
      </c>
      <c r="R38" s="17">
        <v>151.20810257337001</v>
      </c>
      <c r="S38" s="17">
        <v>0.119683190336091</v>
      </c>
    </row>
    <row r="39" spans="2:19" x14ac:dyDescent="0.2">
      <c r="B39" s="22">
        <v>34</v>
      </c>
      <c r="C39" s="15" t="s">
        <v>45</v>
      </c>
      <c r="D39" s="16">
        <v>9</v>
      </c>
      <c r="E39" s="16">
        <v>111</v>
      </c>
      <c r="F39" s="16">
        <v>120</v>
      </c>
      <c r="G39" s="17">
        <v>9.4611146217978503E-4</v>
      </c>
      <c r="H39" s="17">
        <v>4.4732798999999996</v>
      </c>
      <c r="I39" s="17">
        <v>34.210386699670003</v>
      </c>
      <c r="J39" s="17">
        <v>38.683666599669998</v>
      </c>
      <c r="K39" s="17">
        <v>3.0618627929013899E-2</v>
      </c>
      <c r="L39" s="16">
        <v>2</v>
      </c>
      <c r="M39" s="16">
        <v>118</v>
      </c>
      <c r="N39" s="16">
        <v>120</v>
      </c>
      <c r="O39" s="17">
        <v>9.4611146217978503E-4</v>
      </c>
      <c r="P39" s="17">
        <v>0.32671250000000002</v>
      </c>
      <c r="Q39" s="17">
        <v>66.784427802379994</v>
      </c>
      <c r="R39" s="17">
        <v>67.111140302379994</v>
      </c>
      <c r="S39" s="17">
        <v>5.3119345073353197E-2</v>
      </c>
    </row>
    <row r="40" spans="2:19" x14ac:dyDescent="0.2">
      <c r="B40" s="22">
        <v>35</v>
      </c>
      <c r="C40" s="15" t="s">
        <v>232</v>
      </c>
      <c r="D40" s="16">
        <v>87</v>
      </c>
      <c r="E40" s="16">
        <v>163</v>
      </c>
      <c r="F40" s="16">
        <v>250</v>
      </c>
      <c r="G40" s="17">
        <v>1.9710655462078898E-3</v>
      </c>
      <c r="H40" s="17">
        <v>25.750084300000001</v>
      </c>
      <c r="I40" s="17">
        <v>4.0239328427999999</v>
      </c>
      <c r="J40" s="17">
        <v>29.774017142799998</v>
      </c>
      <c r="K40" s="17">
        <v>2.35665238841462E-2</v>
      </c>
      <c r="L40" s="16">
        <v>85</v>
      </c>
      <c r="M40" s="16">
        <v>259</v>
      </c>
      <c r="N40" s="16">
        <v>344</v>
      </c>
      <c r="O40" s="17">
        <v>2.7121861915820498E-3</v>
      </c>
      <c r="P40" s="17">
        <v>28.162429084999999</v>
      </c>
      <c r="Q40" s="17">
        <v>2.4274586119200001</v>
      </c>
      <c r="R40" s="17">
        <v>30.589887696920002</v>
      </c>
      <c r="S40" s="17">
        <v>2.4212296095797201E-2</v>
      </c>
    </row>
    <row r="41" spans="2:19" x14ac:dyDescent="0.2">
      <c r="B41" s="22">
        <v>36</v>
      </c>
      <c r="C41" s="15" t="s">
        <v>233</v>
      </c>
      <c r="D41" s="16">
        <v>403</v>
      </c>
      <c r="E41" s="16">
        <v>15250</v>
      </c>
      <c r="F41" s="16">
        <v>15653</v>
      </c>
      <c r="G41" s="17">
        <v>0.123412355979168</v>
      </c>
      <c r="H41" s="17">
        <v>77.192391145209996</v>
      </c>
      <c r="I41" s="17">
        <v>143.45240285602</v>
      </c>
      <c r="J41" s="17">
        <v>220.64479400123</v>
      </c>
      <c r="K41" s="17">
        <v>0.174643239533431</v>
      </c>
      <c r="L41" s="16">
        <v>280</v>
      </c>
      <c r="M41" s="16">
        <v>17106</v>
      </c>
      <c r="N41" s="16">
        <v>17386</v>
      </c>
      <c r="O41" s="17">
        <v>0.13707578234548101</v>
      </c>
      <c r="P41" s="17">
        <v>32.378893758159997</v>
      </c>
      <c r="Q41" s="17">
        <v>169.17396277815999</v>
      </c>
      <c r="R41" s="17">
        <v>201.55285653632001</v>
      </c>
      <c r="S41" s="17">
        <v>0.15953172138982599</v>
      </c>
    </row>
    <row r="42" spans="2:19" x14ac:dyDescent="0.2">
      <c r="B42" s="22">
        <v>37</v>
      </c>
      <c r="C42" s="15" t="s">
        <v>234</v>
      </c>
      <c r="D42" s="16">
        <v>898</v>
      </c>
      <c r="E42" s="16">
        <v>33164</v>
      </c>
      <c r="F42" s="16">
        <v>34062</v>
      </c>
      <c r="G42" s="17">
        <v>0.26855373853973202</v>
      </c>
      <c r="H42" s="17">
        <v>44.996489116710002</v>
      </c>
      <c r="I42" s="17">
        <v>63.174227095619997</v>
      </c>
      <c r="J42" s="17">
        <v>108.17071621233001</v>
      </c>
      <c r="K42" s="17">
        <v>8.5618536288091504E-2</v>
      </c>
      <c r="L42" s="16">
        <v>536</v>
      </c>
      <c r="M42" s="16">
        <v>42331</v>
      </c>
      <c r="N42" s="16">
        <v>42867</v>
      </c>
      <c r="O42" s="17">
        <v>0.337974667077174</v>
      </c>
      <c r="P42" s="17">
        <v>40.337076722399999</v>
      </c>
      <c r="Q42" s="17">
        <v>64.49256246969</v>
      </c>
      <c r="R42" s="17">
        <v>104.82963919209</v>
      </c>
      <c r="S42" s="17">
        <v>8.2974030139706403E-2</v>
      </c>
    </row>
    <row r="43" spans="2:19" x14ac:dyDescent="0.2">
      <c r="B43" s="22">
        <v>38</v>
      </c>
      <c r="C43" s="15" t="s">
        <v>49</v>
      </c>
      <c r="D43" s="16">
        <v>4686</v>
      </c>
      <c r="E43" s="16">
        <v>85469</v>
      </c>
      <c r="F43" s="16">
        <v>90155</v>
      </c>
      <c r="G43" s="17">
        <v>0.71080565727348799</v>
      </c>
      <c r="H43" s="17">
        <v>95.799459381209999</v>
      </c>
      <c r="I43" s="17">
        <v>228.36509827277001</v>
      </c>
      <c r="J43" s="17">
        <v>324.16455765398001</v>
      </c>
      <c r="K43" s="17">
        <v>0.25658048605623202</v>
      </c>
      <c r="L43" s="16">
        <v>4999</v>
      </c>
      <c r="M43" s="16">
        <v>93239</v>
      </c>
      <c r="N43" s="16">
        <v>98238</v>
      </c>
      <c r="O43" s="17">
        <v>0.77453414851348201</v>
      </c>
      <c r="P43" s="17">
        <v>91.180211442279997</v>
      </c>
      <c r="Q43" s="17">
        <v>252.78265954589</v>
      </c>
      <c r="R43" s="17">
        <v>343.96287098816998</v>
      </c>
      <c r="S43" s="17">
        <v>0.27225110993672003</v>
      </c>
    </row>
    <row r="44" spans="2:19" x14ac:dyDescent="0.2">
      <c r="B44" s="22">
        <v>39</v>
      </c>
      <c r="C44" s="15" t="s">
        <v>235</v>
      </c>
      <c r="D44" s="16"/>
      <c r="E44" s="16">
        <v>562</v>
      </c>
      <c r="F44" s="16">
        <v>562</v>
      </c>
      <c r="G44" s="17">
        <v>4.4309553478753304E-3</v>
      </c>
      <c r="H44" s="17"/>
      <c r="I44" s="17">
        <v>0.91221123703999996</v>
      </c>
      <c r="J44" s="17">
        <v>0.91221123703999996</v>
      </c>
      <c r="K44" s="17">
        <v>7.2202712190243799E-4</v>
      </c>
      <c r="L44" s="16"/>
      <c r="M44" s="16">
        <v>817</v>
      </c>
      <c r="N44" s="16">
        <v>817</v>
      </c>
      <c r="O44" s="17">
        <v>6.4414422050073699E-3</v>
      </c>
      <c r="P44" s="17"/>
      <c r="Q44" s="17">
        <v>0.53770824399999995</v>
      </c>
      <c r="R44" s="17">
        <v>0.53770824399999995</v>
      </c>
      <c r="S44" s="17">
        <v>4.2560310602873E-4</v>
      </c>
    </row>
    <row r="45" spans="2:19" ht="25.5" x14ac:dyDescent="0.2">
      <c r="B45" s="22">
        <v>40</v>
      </c>
      <c r="C45" s="15" t="s">
        <v>236</v>
      </c>
      <c r="D45" s="16">
        <v>2</v>
      </c>
      <c r="E45" s="16">
        <v>22</v>
      </c>
      <c r="F45" s="16">
        <v>24</v>
      </c>
      <c r="G45" s="17">
        <v>1.89222292435957E-4</v>
      </c>
      <c r="H45" s="17">
        <v>5.0500000000000003E-2</v>
      </c>
      <c r="I45" s="17">
        <v>9.1579659159999993E-2</v>
      </c>
      <c r="J45" s="17">
        <v>0.14207965916000001</v>
      </c>
      <c r="K45" s="17">
        <v>1.12457908013773E-4</v>
      </c>
      <c r="L45" s="16"/>
      <c r="M45" s="16">
        <v>3</v>
      </c>
      <c r="N45" s="16">
        <v>3</v>
      </c>
      <c r="O45" s="17">
        <v>2.3652786554494601E-5</v>
      </c>
      <c r="P45" s="17"/>
      <c r="Q45" s="17">
        <v>15.18</v>
      </c>
      <c r="R45" s="17">
        <v>15.18</v>
      </c>
      <c r="S45" s="17">
        <v>1.20151684888732E-2</v>
      </c>
    </row>
    <row r="46" spans="2:19" x14ac:dyDescent="0.2">
      <c r="B46" s="22">
        <v>41</v>
      </c>
      <c r="C46" s="15" t="s">
        <v>237</v>
      </c>
      <c r="D46" s="16">
        <v>1212</v>
      </c>
      <c r="E46" s="16">
        <v>83417</v>
      </c>
      <c r="F46" s="16">
        <v>84629</v>
      </c>
      <c r="G46" s="17">
        <v>0.66723722444010902</v>
      </c>
      <c r="H46" s="17">
        <v>232.90863779522999</v>
      </c>
      <c r="I46" s="17">
        <v>6526.2452331847098</v>
      </c>
      <c r="J46" s="17">
        <v>6759.1538709799397</v>
      </c>
      <c r="K46" s="17">
        <v>5.3499586694363099</v>
      </c>
      <c r="L46" s="16">
        <v>780</v>
      </c>
      <c r="M46" s="16">
        <v>39656</v>
      </c>
      <c r="N46" s="16">
        <v>40436</v>
      </c>
      <c r="O46" s="17">
        <v>0.31880802570584799</v>
      </c>
      <c r="P46" s="17">
        <v>728.22157063450004</v>
      </c>
      <c r="Q46" s="17">
        <v>5989.0776025688101</v>
      </c>
      <c r="R46" s="17">
        <v>6717.2991732033097</v>
      </c>
      <c r="S46" s="17">
        <v>5.3168301288673403</v>
      </c>
    </row>
    <row r="47" spans="2:19" x14ac:dyDescent="0.2">
      <c r="B47" s="22">
        <v>42</v>
      </c>
      <c r="C47" s="15" t="s">
        <v>238</v>
      </c>
      <c r="D47" s="16">
        <v>1167</v>
      </c>
      <c r="E47" s="16">
        <v>14135</v>
      </c>
      <c r="F47" s="16">
        <v>15302</v>
      </c>
      <c r="G47" s="17">
        <v>0.12064497995229199</v>
      </c>
      <c r="H47" s="17">
        <v>3.8355956739999999</v>
      </c>
      <c r="I47" s="17">
        <v>24.099686278610001</v>
      </c>
      <c r="J47" s="17">
        <v>27.935281952610001</v>
      </c>
      <c r="K47" s="17">
        <v>2.21111409383918E-2</v>
      </c>
      <c r="L47" s="16">
        <v>523</v>
      </c>
      <c r="M47" s="16">
        <v>19192</v>
      </c>
      <c r="N47" s="16">
        <v>19715</v>
      </c>
      <c r="O47" s="17">
        <v>0.15543822897395401</v>
      </c>
      <c r="P47" s="17">
        <v>2.5735544943200002</v>
      </c>
      <c r="Q47" s="17">
        <v>29.342060729490001</v>
      </c>
      <c r="R47" s="17">
        <v>31.915615223810001</v>
      </c>
      <c r="S47" s="17">
        <v>2.5261626768124001E-2</v>
      </c>
    </row>
    <row r="48" spans="2:19" x14ac:dyDescent="0.2">
      <c r="B48" s="22">
        <v>43</v>
      </c>
      <c r="C48" s="15" t="s">
        <v>239</v>
      </c>
      <c r="D48" s="16"/>
      <c r="E48" s="16">
        <v>114</v>
      </c>
      <c r="F48" s="16">
        <v>114</v>
      </c>
      <c r="G48" s="17">
        <v>8.9880588907079596E-4</v>
      </c>
      <c r="H48" s="17"/>
      <c r="I48" s="17">
        <v>0.20393728950000001</v>
      </c>
      <c r="J48" s="17">
        <v>0.20393728950000001</v>
      </c>
      <c r="K48" s="17">
        <v>1.6141903125866999E-4</v>
      </c>
      <c r="L48" s="16"/>
      <c r="M48" s="16">
        <v>761</v>
      </c>
      <c r="N48" s="16">
        <v>761</v>
      </c>
      <c r="O48" s="17">
        <v>5.9999235226568101E-3</v>
      </c>
      <c r="P48" s="17"/>
      <c r="Q48" s="17">
        <v>0.42940132600000003</v>
      </c>
      <c r="R48" s="17">
        <v>0.42940132600000003</v>
      </c>
      <c r="S48" s="17">
        <v>3.3987676424476602E-4</v>
      </c>
    </row>
    <row r="49" spans="2:19" x14ac:dyDescent="0.2">
      <c r="B49" s="22">
        <v>44</v>
      </c>
      <c r="C49" s="15" t="s">
        <v>240</v>
      </c>
      <c r="D49" s="16">
        <v>11</v>
      </c>
      <c r="E49" s="16">
        <v>108</v>
      </c>
      <c r="F49" s="16">
        <v>119</v>
      </c>
      <c r="G49" s="17">
        <v>9.38227199994954E-4</v>
      </c>
      <c r="H49" s="17">
        <v>1.090866128</v>
      </c>
      <c r="I49" s="17">
        <v>1.6663298924900001</v>
      </c>
      <c r="J49" s="17">
        <v>2.7571960204899999</v>
      </c>
      <c r="K49" s="17">
        <v>2.1823567024399199E-3</v>
      </c>
      <c r="L49" s="16">
        <v>11</v>
      </c>
      <c r="M49" s="16">
        <v>387</v>
      </c>
      <c r="N49" s="16">
        <v>398</v>
      </c>
      <c r="O49" s="17">
        <v>3.1379363495629602E-3</v>
      </c>
      <c r="P49" s="17">
        <v>1.108249679</v>
      </c>
      <c r="Q49" s="17">
        <v>2.1437665191600002</v>
      </c>
      <c r="R49" s="17">
        <v>3.2520161981600002</v>
      </c>
      <c r="S49" s="17">
        <v>2.5740133431776798E-3</v>
      </c>
    </row>
    <row r="50" spans="2:19" x14ac:dyDescent="0.2">
      <c r="B50" s="22">
        <v>45</v>
      </c>
      <c r="C50" s="15" t="s">
        <v>241</v>
      </c>
      <c r="D50" s="16">
        <v>171</v>
      </c>
      <c r="E50" s="16">
        <v>2789</v>
      </c>
      <c r="F50" s="16">
        <v>2960</v>
      </c>
      <c r="G50" s="17">
        <v>2.3337416067101401E-2</v>
      </c>
      <c r="H50" s="17">
        <v>0.96806700054000006</v>
      </c>
      <c r="I50" s="17">
        <v>6.5400348127400001</v>
      </c>
      <c r="J50" s="17">
        <v>7.5081018132799997</v>
      </c>
      <c r="K50" s="17">
        <v>5.9427607587729499E-3</v>
      </c>
      <c r="L50" s="16"/>
      <c r="M50" s="16">
        <v>3697</v>
      </c>
      <c r="N50" s="16">
        <v>3697</v>
      </c>
      <c r="O50" s="17">
        <v>2.9148117297322199E-2</v>
      </c>
      <c r="P50" s="17"/>
      <c r="Q50" s="17">
        <v>6.5980913828099998</v>
      </c>
      <c r="R50" s="17">
        <v>6.5980913828099998</v>
      </c>
      <c r="S50" s="17">
        <v>5.2224756040477101E-3</v>
      </c>
    </row>
    <row r="51" spans="2:19" x14ac:dyDescent="0.2">
      <c r="B51" s="22">
        <v>46</v>
      </c>
      <c r="C51" s="15" t="s">
        <v>242</v>
      </c>
      <c r="D51" s="16"/>
      <c r="E51" s="16">
        <v>3</v>
      </c>
      <c r="F51" s="16">
        <v>3</v>
      </c>
      <c r="G51" s="17">
        <v>2.3652786554494601E-5</v>
      </c>
      <c r="H51" s="17"/>
      <c r="I51" s="17">
        <v>1.42903E-3</v>
      </c>
      <c r="J51" s="17">
        <v>1.42903E-3</v>
      </c>
      <c r="K51" s="17">
        <v>1.1310959305437701E-6</v>
      </c>
      <c r="L51" s="16"/>
      <c r="M51" s="16">
        <v>57</v>
      </c>
      <c r="N51" s="16">
        <v>57</v>
      </c>
      <c r="O51" s="17">
        <v>4.4940294453539798E-4</v>
      </c>
      <c r="P51" s="17"/>
      <c r="Q51" s="17">
        <v>2.6944806000000002E-2</v>
      </c>
      <c r="R51" s="17">
        <v>2.6944806000000002E-2</v>
      </c>
      <c r="S51" s="17">
        <v>2.1327166270751E-5</v>
      </c>
    </row>
    <row r="52" spans="2:19" x14ac:dyDescent="0.2">
      <c r="B52" s="22">
        <v>47</v>
      </c>
      <c r="C52" s="15" t="s">
        <v>59</v>
      </c>
      <c r="D52" s="16">
        <v>27</v>
      </c>
      <c r="E52" s="16">
        <v>1</v>
      </c>
      <c r="F52" s="16">
        <v>28</v>
      </c>
      <c r="G52" s="17">
        <v>2.2075934117528299E-4</v>
      </c>
      <c r="H52" s="17">
        <v>4.9475364419199996</v>
      </c>
      <c r="I52" s="17">
        <v>3.3500000000000001E-3</v>
      </c>
      <c r="J52" s="17">
        <v>4.9508864419199998</v>
      </c>
      <c r="K52" s="17">
        <v>3.9186913550030697E-3</v>
      </c>
      <c r="L52" s="16">
        <v>9</v>
      </c>
      <c r="M52" s="16">
        <v>65</v>
      </c>
      <c r="N52" s="16">
        <v>74</v>
      </c>
      <c r="O52" s="17">
        <v>5.8343540167753399E-4</v>
      </c>
      <c r="P52" s="17">
        <v>1.7487950000000001</v>
      </c>
      <c r="Q52" s="17">
        <v>9.3647192655799998</v>
      </c>
      <c r="R52" s="17">
        <v>11.113514265579999</v>
      </c>
      <c r="S52" s="17">
        <v>8.7964918579999506E-3</v>
      </c>
    </row>
    <row r="53" spans="2:19" x14ac:dyDescent="0.2">
      <c r="B53" s="22">
        <v>48</v>
      </c>
      <c r="C53" s="15" t="s">
        <v>243</v>
      </c>
      <c r="D53" s="16">
        <v>515</v>
      </c>
      <c r="E53" s="16">
        <v>6336</v>
      </c>
      <c r="F53" s="16">
        <v>6851</v>
      </c>
      <c r="G53" s="17">
        <v>5.4015080228280901E-2</v>
      </c>
      <c r="H53" s="17">
        <v>24.371735173779999</v>
      </c>
      <c r="I53" s="17">
        <v>27.50830870619</v>
      </c>
      <c r="J53" s="17">
        <v>51.880043879970003</v>
      </c>
      <c r="K53" s="17">
        <v>4.1063733098021901E-2</v>
      </c>
      <c r="L53" s="16">
        <v>67</v>
      </c>
      <c r="M53" s="16">
        <v>7907</v>
      </c>
      <c r="N53" s="16">
        <v>7974</v>
      </c>
      <c r="O53" s="17">
        <v>6.2869106661846794E-2</v>
      </c>
      <c r="P53" s="17">
        <v>21.214499866000001</v>
      </c>
      <c r="Q53" s="17">
        <v>28.538062505940001</v>
      </c>
      <c r="R53" s="17">
        <v>49.752562371940002</v>
      </c>
      <c r="S53" s="17">
        <v>3.9379803666141702E-2</v>
      </c>
    </row>
    <row r="54" spans="2:19" x14ac:dyDescent="0.2">
      <c r="B54" s="22">
        <v>49</v>
      </c>
      <c r="C54" s="15" t="s">
        <v>244</v>
      </c>
      <c r="D54" s="16">
        <v>66</v>
      </c>
      <c r="E54" s="16">
        <v>721</v>
      </c>
      <c r="F54" s="16">
        <v>787</v>
      </c>
      <c r="G54" s="17">
        <v>6.2049143394624301E-3</v>
      </c>
      <c r="H54" s="17">
        <v>25.066338902999998</v>
      </c>
      <c r="I54" s="17">
        <v>10.41967574673</v>
      </c>
      <c r="J54" s="17">
        <v>35.486014649730002</v>
      </c>
      <c r="K54" s="17">
        <v>2.8087644599152001E-2</v>
      </c>
      <c r="L54" s="16">
        <v>43</v>
      </c>
      <c r="M54" s="16">
        <v>279</v>
      </c>
      <c r="N54" s="16">
        <v>322</v>
      </c>
      <c r="O54" s="17">
        <v>2.5387324235157599E-3</v>
      </c>
      <c r="P54" s="17">
        <v>24.643647437999999</v>
      </c>
      <c r="Q54" s="17">
        <v>6.9084321598700003</v>
      </c>
      <c r="R54" s="17">
        <v>31.552079597870001</v>
      </c>
      <c r="S54" s="17">
        <v>2.4973883566715802E-2</v>
      </c>
    </row>
    <row r="55" spans="2:19" x14ac:dyDescent="0.2">
      <c r="B55" s="22">
        <v>50</v>
      </c>
      <c r="C55" s="15" t="s">
        <v>245</v>
      </c>
      <c r="D55" s="16">
        <v>1</v>
      </c>
      <c r="E55" s="16">
        <v>474</v>
      </c>
      <c r="F55" s="16">
        <v>475</v>
      </c>
      <c r="G55" s="17">
        <v>3.74502453779498E-3</v>
      </c>
      <c r="H55" s="17">
        <v>9.8801599999999998E-4</v>
      </c>
      <c r="I55" s="17">
        <v>274.12215809443001</v>
      </c>
      <c r="J55" s="17">
        <v>274.12314611043001</v>
      </c>
      <c r="K55" s="17">
        <v>0.21697205449386101</v>
      </c>
      <c r="L55" s="16">
        <v>6</v>
      </c>
      <c r="M55" s="16">
        <v>202</v>
      </c>
      <c r="N55" s="16">
        <v>208</v>
      </c>
      <c r="O55" s="17">
        <v>1.63992653444496E-3</v>
      </c>
      <c r="P55" s="17">
        <v>3.5315429000000002E-2</v>
      </c>
      <c r="Q55" s="17">
        <v>278.06004778105</v>
      </c>
      <c r="R55" s="17">
        <v>278.09536321004998</v>
      </c>
      <c r="S55" s="17">
        <v>0.220116116267663</v>
      </c>
    </row>
    <row r="56" spans="2:19" x14ac:dyDescent="0.2">
      <c r="B56" s="22">
        <v>51</v>
      </c>
      <c r="C56" s="15" t="s">
        <v>246</v>
      </c>
      <c r="D56" s="16">
        <v>4396</v>
      </c>
      <c r="E56" s="16">
        <v>108103</v>
      </c>
      <c r="F56" s="16">
        <v>112499</v>
      </c>
      <c r="G56" s="17">
        <v>0.88697161153136395</v>
      </c>
      <c r="H56" s="17">
        <v>127.02721003073</v>
      </c>
      <c r="I56" s="17">
        <v>571.05498331603997</v>
      </c>
      <c r="J56" s="17">
        <v>698.08219334677005</v>
      </c>
      <c r="K56" s="17">
        <v>0.55254118393567697</v>
      </c>
      <c r="L56" s="16">
        <v>3688</v>
      </c>
      <c r="M56" s="16">
        <v>136018</v>
      </c>
      <c r="N56" s="16">
        <v>139706</v>
      </c>
      <c r="O56" s="17">
        <v>1.10147873279408</v>
      </c>
      <c r="P56" s="17">
        <v>139.05721164952999</v>
      </c>
      <c r="Q56" s="17">
        <v>575.90888157511995</v>
      </c>
      <c r="R56" s="17">
        <v>714.96609322464997</v>
      </c>
      <c r="S56" s="17">
        <v>0.56590501145754701</v>
      </c>
    </row>
    <row r="57" spans="2:19" x14ac:dyDescent="0.2">
      <c r="B57" s="22">
        <v>52</v>
      </c>
      <c r="C57" s="15" t="s">
        <v>247</v>
      </c>
      <c r="D57" s="16">
        <v>18</v>
      </c>
      <c r="E57" s="16">
        <v>91</v>
      </c>
      <c r="F57" s="16">
        <v>109</v>
      </c>
      <c r="G57" s="17">
        <v>8.59384578146639E-4</v>
      </c>
      <c r="H57" s="17">
        <v>5.8814432349999999</v>
      </c>
      <c r="I57" s="17">
        <v>0.85133961283000004</v>
      </c>
      <c r="J57" s="17">
        <v>6.7327828478300003</v>
      </c>
      <c r="K57" s="17">
        <v>5.3290856597939902E-3</v>
      </c>
      <c r="L57" s="16"/>
      <c r="M57" s="16">
        <v>360</v>
      </c>
      <c r="N57" s="16">
        <v>360</v>
      </c>
      <c r="O57" s="17">
        <v>2.8383343865393601E-3</v>
      </c>
      <c r="P57" s="17"/>
      <c r="Q57" s="17">
        <v>7.1221569889999996</v>
      </c>
      <c r="R57" s="17">
        <v>7.1221569889999996</v>
      </c>
      <c r="S57" s="17">
        <v>5.6372803838630201E-3</v>
      </c>
    </row>
    <row r="58" spans="2:19" x14ac:dyDescent="0.2">
      <c r="B58" s="22">
        <v>53</v>
      </c>
      <c r="C58" s="15" t="s">
        <v>65</v>
      </c>
      <c r="D58" s="16"/>
      <c r="E58" s="16">
        <v>768</v>
      </c>
      <c r="F58" s="16">
        <v>768</v>
      </c>
      <c r="G58" s="17">
        <v>6.0551133579506301E-3</v>
      </c>
      <c r="H58" s="17"/>
      <c r="I58" s="17">
        <v>4.1521802860000001</v>
      </c>
      <c r="J58" s="17">
        <v>4.1521802860000001</v>
      </c>
      <c r="K58" s="17">
        <v>3.2865049889636102E-3</v>
      </c>
      <c r="L58" s="16"/>
      <c r="M58" s="16"/>
      <c r="N58" s="16"/>
      <c r="O58" s="17"/>
      <c r="P58" s="17"/>
      <c r="Q58" s="17"/>
      <c r="R58" s="17"/>
      <c r="S58" s="17"/>
    </row>
    <row r="59" spans="2:19" x14ac:dyDescent="0.2">
      <c r="B59" s="22">
        <v>54</v>
      </c>
      <c r="C59" s="15" t="s">
        <v>248</v>
      </c>
      <c r="D59" s="16">
        <v>21</v>
      </c>
      <c r="E59" s="16"/>
      <c r="F59" s="16">
        <v>21</v>
      </c>
      <c r="G59" s="17">
        <v>1.6556950588146201E-4</v>
      </c>
      <c r="H59" s="17">
        <v>11.002739168</v>
      </c>
      <c r="I59" s="17"/>
      <c r="J59" s="17">
        <v>11.002739168</v>
      </c>
      <c r="K59" s="17">
        <v>8.7088119198052791E-3</v>
      </c>
      <c r="L59" s="16">
        <v>11</v>
      </c>
      <c r="M59" s="16">
        <v>35</v>
      </c>
      <c r="N59" s="16">
        <v>46</v>
      </c>
      <c r="O59" s="17">
        <v>3.6267606050225098E-4</v>
      </c>
      <c r="P59" s="17">
        <v>4.3351086580000002</v>
      </c>
      <c r="Q59" s="17">
        <v>9.6678660779999994</v>
      </c>
      <c r="R59" s="17">
        <v>14.002974736000001</v>
      </c>
      <c r="S59" s="17">
        <v>1.10835376020075E-2</v>
      </c>
    </row>
    <row r="60" spans="2:19" x14ac:dyDescent="0.2">
      <c r="B60" s="22">
        <v>55</v>
      </c>
      <c r="C60" s="15" t="s">
        <v>249</v>
      </c>
      <c r="D60" s="16">
        <v>37</v>
      </c>
      <c r="E60" s="16">
        <v>64</v>
      </c>
      <c r="F60" s="16">
        <v>101</v>
      </c>
      <c r="G60" s="17">
        <v>7.9631048066798604E-4</v>
      </c>
      <c r="H60" s="17">
        <v>19.560524999999998</v>
      </c>
      <c r="I60" s="17">
        <v>3.5882865534300001</v>
      </c>
      <c r="J60" s="17">
        <v>23.148811553430001</v>
      </c>
      <c r="K60" s="17">
        <v>1.8322587031069499E-2</v>
      </c>
      <c r="L60" s="16">
        <v>48</v>
      </c>
      <c r="M60" s="16">
        <v>89</v>
      </c>
      <c r="N60" s="16">
        <v>137</v>
      </c>
      <c r="O60" s="17">
        <v>1.08014391932192E-3</v>
      </c>
      <c r="P60" s="17">
        <v>20.466655540000001</v>
      </c>
      <c r="Q60" s="17">
        <v>6.0977494281200002</v>
      </c>
      <c r="R60" s="17">
        <v>26.564404968120002</v>
      </c>
      <c r="S60" s="17">
        <v>2.1026073880014599E-2</v>
      </c>
    </row>
    <row r="61" spans="2:19" x14ac:dyDescent="0.2">
      <c r="B61" s="22">
        <v>56</v>
      </c>
      <c r="C61" s="15" t="s">
        <v>250</v>
      </c>
      <c r="D61" s="16"/>
      <c r="E61" s="16">
        <v>34</v>
      </c>
      <c r="F61" s="16">
        <v>34</v>
      </c>
      <c r="G61" s="17">
        <v>2.6806491428427301E-4</v>
      </c>
      <c r="H61" s="17"/>
      <c r="I61" s="17">
        <v>134</v>
      </c>
      <c r="J61" s="17">
        <v>134</v>
      </c>
      <c r="K61" s="17">
        <v>0.106062752141568</v>
      </c>
      <c r="L61" s="16">
        <v>29</v>
      </c>
      <c r="M61" s="16"/>
      <c r="N61" s="16">
        <v>29</v>
      </c>
      <c r="O61" s="17">
        <v>2.2864360336011499E-4</v>
      </c>
      <c r="P61" s="17">
        <v>134.01499999999999</v>
      </c>
      <c r="Q61" s="17"/>
      <c r="R61" s="17">
        <v>134.01499999999999</v>
      </c>
      <c r="S61" s="17">
        <v>0.106074624837703</v>
      </c>
    </row>
    <row r="62" spans="2:19" x14ac:dyDescent="0.2">
      <c r="B62" s="22">
        <v>57</v>
      </c>
      <c r="C62" s="15" t="s">
        <v>251</v>
      </c>
      <c r="D62" s="16">
        <v>16</v>
      </c>
      <c r="E62" s="16">
        <v>3964</v>
      </c>
      <c r="F62" s="16">
        <v>3980</v>
      </c>
      <c r="G62" s="17">
        <v>3.13793634956296E-2</v>
      </c>
      <c r="H62" s="17">
        <v>2.6483120999999998E-2</v>
      </c>
      <c r="I62" s="17">
        <v>6.5682338972699998</v>
      </c>
      <c r="J62" s="17">
        <v>6.5947170182699999</v>
      </c>
      <c r="K62" s="17">
        <v>5.2198047503921796E-3</v>
      </c>
      <c r="L62" s="16"/>
      <c r="M62" s="16">
        <v>4294</v>
      </c>
      <c r="N62" s="16">
        <v>4294</v>
      </c>
      <c r="O62" s="17">
        <v>3.3855021821666699E-2</v>
      </c>
      <c r="P62" s="17"/>
      <c r="Q62" s="17">
        <v>5.3679300255399998</v>
      </c>
      <c r="R62" s="17">
        <v>5.3679300255399998</v>
      </c>
      <c r="S62" s="17">
        <v>4.2487868045681396E-3</v>
      </c>
    </row>
    <row r="63" spans="2:19" x14ac:dyDescent="0.2">
      <c r="B63" s="22">
        <v>58</v>
      </c>
      <c r="C63" s="15" t="s">
        <v>252</v>
      </c>
      <c r="D63" s="16">
        <v>22657</v>
      </c>
      <c r="E63" s="16">
        <v>1992292</v>
      </c>
      <c r="F63" s="16">
        <v>2014949</v>
      </c>
      <c r="G63" s="17">
        <v>15.886386205064101</v>
      </c>
      <c r="H63" s="17">
        <v>717.53071345898002</v>
      </c>
      <c r="I63" s="17">
        <v>25807.457577353998</v>
      </c>
      <c r="J63" s="17">
        <v>26524.988290812998</v>
      </c>
      <c r="K63" s="17">
        <v>20.994875064526099</v>
      </c>
      <c r="L63" s="16">
        <v>18599</v>
      </c>
      <c r="M63" s="16">
        <v>1820282</v>
      </c>
      <c r="N63" s="16">
        <v>1838881</v>
      </c>
      <c r="O63" s="17">
        <v>14.498219930705201</v>
      </c>
      <c r="P63" s="17">
        <v>512.28994576736</v>
      </c>
      <c r="Q63" s="17">
        <v>26355.394547956501</v>
      </c>
      <c r="R63" s="17">
        <v>26867.6844937239</v>
      </c>
      <c r="S63" s="17">
        <v>21.2661235901171</v>
      </c>
    </row>
    <row r="64" spans="2:19" x14ac:dyDescent="0.2">
      <c r="B64" s="22">
        <v>59</v>
      </c>
      <c r="C64" s="15" t="s">
        <v>253</v>
      </c>
      <c r="D64" s="16">
        <v>14157</v>
      </c>
      <c r="E64" s="16">
        <v>886372</v>
      </c>
      <c r="F64" s="16">
        <v>900529</v>
      </c>
      <c r="G64" s="17">
        <v>7.1000067410441696</v>
      </c>
      <c r="H64" s="17">
        <v>1282.6929737445801</v>
      </c>
      <c r="I64" s="17">
        <v>8170.95829524489</v>
      </c>
      <c r="J64" s="17">
        <v>9453.6512689894698</v>
      </c>
      <c r="K64" s="17">
        <v>7.4826885923556103</v>
      </c>
      <c r="L64" s="16">
        <v>5352</v>
      </c>
      <c r="M64" s="16">
        <v>856336</v>
      </c>
      <c r="N64" s="16">
        <v>861688</v>
      </c>
      <c r="O64" s="17">
        <v>6.7937741135231304</v>
      </c>
      <c r="P64" s="17">
        <v>569.17230985830997</v>
      </c>
      <c r="Q64" s="17">
        <v>9059.7781174332795</v>
      </c>
      <c r="R64" s="17">
        <v>9628.9504272915892</v>
      </c>
      <c r="S64" s="17">
        <v>7.6214401683080197</v>
      </c>
    </row>
    <row r="65" spans="2:19" x14ac:dyDescent="0.2">
      <c r="B65" s="22">
        <v>60</v>
      </c>
      <c r="C65" s="15" t="s">
        <v>254</v>
      </c>
      <c r="D65" s="16">
        <v>316</v>
      </c>
      <c r="E65" s="16">
        <v>136</v>
      </c>
      <c r="F65" s="16">
        <v>452</v>
      </c>
      <c r="G65" s="17">
        <v>3.5636865075438602E-3</v>
      </c>
      <c r="H65" s="17">
        <v>156.86521334490999</v>
      </c>
      <c r="I65" s="17">
        <v>285.30924441629998</v>
      </c>
      <c r="J65" s="17">
        <v>442.17445776121002</v>
      </c>
      <c r="K65" s="17">
        <v>0.34998686505118998</v>
      </c>
      <c r="L65" s="16">
        <v>328</v>
      </c>
      <c r="M65" s="16"/>
      <c r="N65" s="16">
        <v>328</v>
      </c>
      <c r="O65" s="17">
        <v>2.58603799662475E-3</v>
      </c>
      <c r="P65" s="17">
        <v>439.08861494363998</v>
      </c>
      <c r="Q65" s="17"/>
      <c r="R65" s="17">
        <v>439.08861494363998</v>
      </c>
      <c r="S65" s="17">
        <v>0.34754438011158001</v>
      </c>
    </row>
    <row r="66" spans="2:19" x14ac:dyDescent="0.2">
      <c r="B66" s="22">
        <v>61</v>
      </c>
      <c r="C66" s="15" t="s">
        <v>255</v>
      </c>
      <c r="D66" s="16">
        <v>8631</v>
      </c>
      <c r="E66" s="16">
        <v>362284</v>
      </c>
      <c r="F66" s="16">
        <v>370915</v>
      </c>
      <c r="G66" s="17">
        <v>2.9243911082867902</v>
      </c>
      <c r="H66" s="17">
        <v>178.18847378213999</v>
      </c>
      <c r="I66" s="17">
        <v>4415.4686175186698</v>
      </c>
      <c r="J66" s="17">
        <v>4593.65709130081</v>
      </c>
      <c r="K66" s="17">
        <v>3.63593965297011</v>
      </c>
      <c r="L66" s="16">
        <v>5410</v>
      </c>
      <c r="M66" s="16">
        <v>314072</v>
      </c>
      <c r="N66" s="16">
        <v>319482</v>
      </c>
      <c r="O66" s="17">
        <v>2.5188798513343502</v>
      </c>
      <c r="P66" s="17">
        <v>309.27785648989999</v>
      </c>
      <c r="Q66" s="17">
        <v>3967.5636433383402</v>
      </c>
      <c r="R66" s="17">
        <v>4276.8414998282396</v>
      </c>
      <c r="S66" s="17">
        <v>3.3851759697392199</v>
      </c>
    </row>
    <row r="67" spans="2:19" x14ac:dyDescent="0.2">
      <c r="B67" s="22">
        <v>62</v>
      </c>
      <c r="C67" s="15" t="s">
        <v>256</v>
      </c>
      <c r="D67" s="16">
        <v>337</v>
      </c>
      <c r="E67" s="16">
        <v>19524</v>
      </c>
      <c r="F67" s="16">
        <v>19861</v>
      </c>
      <c r="G67" s="17">
        <v>0.156589331252939</v>
      </c>
      <c r="H67" s="17">
        <v>152.40096540994</v>
      </c>
      <c r="I67" s="17">
        <v>523.00373301972002</v>
      </c>
      <c r="J67" s="17">
        <v>675.40469842966002</v>
      </c>
      <c r="K67" s="17">
        <v>0.53459165018504196</v>
      </c>
      <c r="L67" s="16">
        <v>475</v>
      </c>
      <c r="M67" s="16">
        <v>21650</v>
      </c>
      <c r="N67" s="16">
        <v>22125</v>
      </c>
      <c r="O67" s="17">
        <v>0.17443930083939799</v>
      </c>
      <c r="P67" s="17">
        <v>163.96769435900001</v>
      </c>
      <c r="Q67" s="17">
        <v>505.94069728992002</v>
      </c>
      <c r="R67" s="17">
        <v>669.90839164891997</v>
      </c>
      <c r="S67" s="17">
        <v>0.53024125150011903</v>
      </c>
    </row>
    <row r="68" spans="2:19" x14ac:dyDescent="0.2">
      <c r="B68" s="22">
        <v>63</v>
      </c>
      <c r="C68" s="15" t="s">
        <v>257</v>
      </c>
      <c r="D68" s="16">
        <v>48</v>
      </c>
      <c r="E68" s="16">
        <v>387</v>
      </c>
      <c r="F68" s="16">
        <v>435</v>
      </c>
      <c r="G68" s="17">
        <v>3.42965405040172E-3</v>
      </c>
      <c r="H68" s="17">
        <v>6.2407102999999998E-2</v>
      </c>
      <c r="I68" s="17">
        <v>0.49177262487000001</v>
      </c>
      <c r="J68" s="17">
        <v>0.55417972787000003</v>
      </c>
      <c r="K68" s="17">
        <v>4.38640500887742E-4</v>
      </c>
      <c r="L68" s="16"/>
      <c r="M68" s="16">
        <v>621</v>
      </c>
      <c r="N68" s="16">
        <v>621</v>
      </c>
      <c r="O68" s="17">
        <v>4.8961268167803896E-3</v>
      </c>
      <c r="P68" s="17"/>
      <c r="Q68" s="17">
        <v>0.55790039477999998</v>
      </c>
      <c r="R68" s="17">
        <v>0.55790039477999998</v>
      </c>
      <c r="S68" s="17">
        <v>4.4158545739727E-4</v>
      </c>
    </row>
    <row r="69" spans="2:19" x14ac:dyDescent="0.2">
      <c r="B69" s="22">
        <v>64</v>
      </c>
      <c r="C69" s="15" t="s">
        <v>76</v>
      </c>
      <c r="D69" s="16">
        <v>5358</v>
      </c>
      <c r="E69" s="16">
        <v>127533</v>
      </c>
      <c r="F69" s="16">
        <v>132891</v>
      </c>
      <c r="G69" s="17">
        <v>1.04774748600445</v>
      </c>
      <c r="H69" s="17">
        <v>72.392607512919994</v>
      </c>
      <c r="I69" s="17">
        <v>344.27677296341</v>
      </c>
      <c r="J69" s="17">
        <v>416.66938047632999</v>
      </c>
      <c r="K69" s="17">
        <v>0.329799262883894</v>
      </c>
      <c r="L69" s="16">
        <v>7098</v>
      </c>
      <c r="M69" s="16">
        <v>162892</v>
      </c>
      <c r="N69" s="16">
        <v>169990</v>
      </c>
      <c r="O69" s="17">
        <v>1.34024572879951</v>
      </c>
      <c r="P69" s="17">
        <v>76.747335443289998</v>
      </c>
      <c r="Q69" s="17">
        <v>446.75686142909001</v>
      </c>
      <c r="R69" s="17">
        <v>523.50419687238002</v>
      </c>
      <c r="S69" s="17">
        <v>0.41436041699959603</v>
      </c>
    </row>
    <row r="70" spans="2:19" x14ac:dyDescent="0.2">
      <c r="B70" s="22">
        <v>65</v>
      </c>
      <c r="C70" s="15" t="s">
        <v>258</v>
      </c>
      <c r="D70" s="16">
        <v>24</v>
      </c>
      <c r="E70" s="16">
        <v>2434</v>
      </c>
      <c r="F70" s="16">
        <v>2458</v>
      </c>
      <c r="G70" s="17">
        <v>1.9379516450315899E-2</v>
      </c>
      <c r="H70" s="17">
        <v>67.639620852060006</v>
      </c>
      <c r="I70" s="17">
        <v>742.45832195469995</v>
      </c>
      <c r="J70" s="17">
        <v>810.09794280675999</v>
      </c>
      <c r="K70" s="17">
        <v>0.64120311431572896</v>
      </c>
      <c r="L70" s="16"/>
      <c r="M70" s="16">
        <v>1280</v>
      </c>
      <c r="N70" s="16">
        <v>1280</v>
      </c>
      <c r="O70" s="17">
        <v>1.00918555965844E-2</v>
      </c>
      <c r="P70" s="17"/>
      <c r="Q70" s="17">
        <v>810.61426703850998</v>
      </c>
      <c r="R70" s="17">
        <v>810.61426703850998</v>
      </c>
      <c r="S70" s="17">
        <v>0.64161179169645099</v>
      </c>
    </row>
    <row r="71" spans="2:19" x14ac:dyDescent="0.2">
      <c r="B71" s="22">
        <v>66</v>
      </c>
      <c r="C71" s="15" t="s">
        <v>77</v>
      </c>
      <c r="D71" s="16">
        <v>7185</v>
      </c>
      <c r="E71" s="16">
        <v>138119</v>
      </c>
      <c r="F71" s="16">
        <v>145304</v>
      </c>
      <c r="G71" s="17">
        <v>1.1456148325047599</v>
      </c>
      <c r="H71" s="17">
        <v>199.95364080832999</v>
      </c>
      <c r="I71" s="17">
        <v>413.38194109687998</v>
      </c>
      <c r="J71" s="17">
        <v>613.33558190521001</v>
      </c>
      <c r="K71" s="17">
        <v>0.48546313285982601</v>
      </c>
      <c r="L71" s="16">
        <v>5319</v>
      </c>
      <c r="M71" s="16">
        <v>134709</v>
      </c>
      <c r="N71" s="16">
        <v>140028</v>
      </c>
      <c r="O71" s="17">
        <v>1.10401746521759</v>
      </c>
      <c r="P71" s="17">
        <v>164.13466864682999</v>
      </c>
      <c r="Q71" s="17">
        <v>488.31122985109999</v>
      </c>
      <c r="R71" s="17">
        <v>652.44589849792999</v>
      </c>
      <c r="S71" s="17">
        <v>0.51641945983708004</v>
      </c>
    </row>
    <row r="72" spans="2:19" x14ac:dyDescent="0.2">
      <c r="B72" s="22">
        <v>67</v>
      </c>
      <c r="C72" s="15" t="s">
        <v>259</v>
      </c>
      <c r="D72" s="16">
        <v>2375</v>
      </c>
      <c r="E72" s="16">
        <v>176753</v>
      </c>
      <c r="F72" s="16">
        <v>179128</v>
      </c>
      <c r="G72" s="17">
        <v>1.4122921166445099</v>
      </c>
      <c r="H72" s="17">
        <v>284.68463648941002</v>
      </c>
      <c r="I72" s="17">
        <v>1084.9111949738499</v>
      </c>
      <c r="J72" s="17">
        <v>1369.5958314632601</v>
      </c>
      <c r="K72" s="17">
        <v>1.0840530090045699</v>
      </c>
      <c r="L72" s="16">
        <v>1730</v>
      </c>
      <c r="M72" s="16">
        <v>191882</v>
      </c>
      <c r="N72" s="16">
        <v>193612</v>
      </c>
      <c r="O72" s="17">
        <v>1.52648777012961</v>
      </c>
      <c r="P72" s="17">
        <v>242.08411877805</v>
      </c>
      <c r="Q72" s="17">
        <v>1275.60011502048</v>
      </c>
      <c r="R72" s="17">
        <v>1517.6842337985299</v>
      </c>
      <c r="S72" s="17">
        <v>1.20126691580999</v>
      </c>
    </row>
    <row r="73" spans="2:19" x14ac:dyDescent="0.2">
      <c r="B73" s="22">
        <v>68</v>
      </c>
      <c r="C73" s="15" t="s">
        <v>260</v>
      </c>
      <c r="D73" s="16">
        <v>85</v>
      </c>
      <c r="E73" s="16">
        <v>116</v>
      </c>
      <c r="F73" s="16">
        <v>201</v>
      </c>
      <c r="G73" s="17">
        <v>1.58473669915114E-3</v>
      </c>
      <c r="H73" s="17">
        <v>10.429520599709999</v>
      </c>
      <c r="I73" s="17">
        <v>5.4291701763800004</v>
      </c>
      <c r="J73" s="17">
        <v>15.85869077609</v>
      </c>
      <c r="K73" s="17">
        <v>1.2552361112494101E-2</v>
      </c>
      <c r="L73" s="16">
        <v>95</v>
      </c>
      <c r="M73" s="16">
        <v>52</v>
      </c>
      <c r="N73" s="16">
        <v>147</v>
      </c>
      <c r="O73" s="17">
        <v>1.15898654117024E-3</v>
      </c>
      <c r="P73" s="17">
        <v>13.28836455293</v>
      </c>
      <c r="Q73" s="17">
        <v>0.36293374168999998</v>
      </c>
      <c r="R73" s="17">
        <v>13.65129829462</v>
      </c>
      <c r="S73" s="17">
        <v>1.08051811002455E-2</v>
      </c>
    </row>
    <row r="74" spans="2:19" x14ac:dyDescent="0.2">
      <c r="B74" s="22">
        <v>69</v>
      </c>
      <c r="C74" s="15" t="s">
        <v>80</v>
      </c>
      <c r="D74" s="16">
        <v>44</v>
      </c>
      <c r="E74" s="16">
        <v>94</v>
      </c>
      <c r="F74" s="16">
        <v>138</v>
      </c>
      <c r="G74" s="17">
        <v>1.0880281815067499E-3</v>
      </c>
      <c r="H74" s="17">
        <v>4.0420143370000003</v>
      </c>
      <c r="I74" s="17">
        <v>2.9184500960599999</v>
      </c>
      <c r="J74" s="17">
        <v>6.9604644330600003</v>
      </c>
      <c r="K74" s="17">
        <v>5.5092986115958496E-3</v>
      </c>
      <c r="L74" s="16">
        <v>61</v>
      </c>
      <c r="M74" s="16">
        <v>283</v>
      </c>
      <c r="N74" s="16">
        <v>344</v>
      </c>
      <c r="O74" s="17">
        <v>2.7121861915820498E-3</v>
      </c>
      <c r="P74" s="17">
        <v>4.1819927630000002</v>
      </c>
      <c r="Q74" s="17">
        <v>3.2051236220799999</v>
      </c>
      <c r="R74" s="17">
        <v>7.3871163850799997</v>
      </c>
      <c r="S74" s="17">
        <v>5.8469992103855001E-3</v>
      </c>
    </row>
    <row r="75" spans="2:19" x14ac:dyDescent="0.2">
      <c r="B75" s="22">
        <v>70</v>
      </c>
      <c r="C75" s="15" t="s">
        <v>261</v>
      </c>
      <c r="D75" s="16">
        <v>76</v>
      </c>
      <c r="E75" s="16">
        <v>2005</v>
      </c>
      <c r="F75" s="16">
        <v>2081</v>
      </c>
      <c r="G75" s="17">
        <v>1.6407149606634398E-2</v>
      </c>
      <c r="H75" s="17">
        <v>1.3505874200000001</v>
      </c>
      <c r="I75" s="17">
        <v>6.6490300547299999</v>
      </c>
      <c r="J75" s="17">
        <v>7.99961747473</v>
      </c>
      <c r="K75" s="17">
        <v>6.3318018317137697E-3</v>
      </c>
      <c r="L75" s="16">
        <v>48</v>
      </c>
      <c r="M75" s="16">
        <v>2914</v>
      </c>
      <c r="N75" s="16">
        <v>2962</v>
      </c>
      <c r="O75" s="17">
        <v>2.3353184591471E-2</v>
      </c>
      <c r="P75" s="17">
        <v>1.8567002779999999</v>
      </c>
      <c r="Q75" s="17">
        <v>6.9500081195599996</v>
      </c>
      <c r="R75" s="17">
        <v>8.8067083975599996</v>
      </c>
      <c r="S75" s="17">
        <v>6.9706248503990497E-3</v>
      </c>
    </row>
    <row r="76" spans="2:19" x14ac:dyDescent="0.2">
      <c r="B76" s="22">
        <v>71</v>
      </c>
      <c r="C76" s="15" t="s">
        <v>262</v>
      </c>
      <c r="D76" s="16">
        <v>4</v>
      </c>
      <c r="E76" s="16">
        <v>534</v>
      </c>
      <c r="F76" s="16">
        <v>538</v>
      </c>
      <c r="G76" s="17">
        <v>4.2417330554393702E-3</v>
      </c>
      <c r="H76" s="17">
        <v>0.2</v>
      </c>
      <c r="I76" s="17">
        <v>1.1735701948899999</v>
      </c>
      <c r="J76" s="17">
        <v>1.3735701948900001</v>
      </c>
      <c r="K76" s="17">
        <v>1.0871987696243501E-3</v>
      </c>
      <c r="L76" s="16"/>
      <c r="M76" s="16">
        <v>565</v>
      </c>
      <c r="N76" s="16">
        <v>565</v>
      </c>
      <c r="O76" s="17">
        <v>4.4546081344298202E-3</v>
      </c>
      <c r="P76" s="17"/>
      <c r="Q76" s="17">
        <v>1.07505652609</v>
      </c>
      <c r="R76" s="17">
        <v>1.07505652609</v>
      </c>
      <c r="S76" s="17">
        <v>8.5092129749894695E-4</v>
      </c>
    </row>
    <row r="77" spans="2:19" x14ac:dyDescent="0.2">
      <c r="B77" s="22">
        <v>72</v>
      </c>
      <c r="C77" s="15" t="s">
        <v>263</v>
      </c>
      <c r="D77" s="16">
        <v>8</v>
      </c>
      <c r="E77" s="16">
        <v>1342</v>
      </c>
      <c r="F77" s="16">
        <v>1350</v>
      </c>
      <c r="G77" s="17">
        <v>1.06437539495226E-2</v>
      </c>
      <c r="H77" s="17">
        <v>1.3322829E-2</v>
      </c>
      <c r="I77" s="17">
        <v>1.60218165063</v>
      </c>
      <c r="J77" s="17">
        <v>1.61550447963</v>
      </c>
      <c r="K77" s="17">
        <v>1.2786929194521599E-3</v>
      </c>
      <c r="L77" s="16"/>
      <c r="M77" s="16">
        <v>2336</v>
      </c>
      <c r="N77" s="16">
        <v>2336</v>
      </c>
      <c r="O77" s="17">
        <v>1.8417636463766499E-2</v>
      </c>
      <c r="P77" s="17"/>
      <c r="Q77" s="17">
        <v>2.1648577903600001</v>
      </c>
      <c r="R77" s="17">
        <v>2.1648577903600001</v>
      </c>
      <c r="S77" s="17">
        <v>1.7135132480648901E-3</v>
      </c>
    </row>
    <row r="78" spans="2:19" x14ac:dyDescent="0.2">
      <c r="B78" s="22">
        <v>73</v>
      </c>
      <c r="C78" s="15" t="s">
        <v>264</v>
      </c>
      <c r="D78" s="16">
        <v>140</v>
      </c>
      <c r="E78" s="16">
        <v>6166</v>
      </c>
      <c r="F78" s="16">
        <v>6306</v>
      </c>
      <c r="G78" s="17">
        <v>4.9718157337547697E-2</v>
      </c>
      <c r="H78" s="17">
        <v>0.911308165</v>
      </c>
      <c r="I78" s="17">
        <v>12.29217908455</v>
      </c>
      <c r="J78" s="17">
        <v>13.203487249549999</v>
      </c>
      <c r="K78" s="17">
        <v>1.04507328026371E-2</v>
      </c>
      <c r="L78" s="16">
        <v>31</v>
      </c>
      <c r="M78" s="16">
        <v>9065</v>
      </c>
      <c r="N78" s="16">
        <v>9096</v>
      </c>
      <c r="O78" s="17">
        <v>7.1715248833227704E-2</v>
      </c>
      <c r="P78" s="17">
        <v>6.0873858000000003E-2</v>
      </c>
      <c r="Q78" s="17">
        <v>13.59330492466</v>
      </c>
      <c r="R78" s="17">
        <v>13.654178782660001</v>
      </c>
      <c r="S78" s="17">
        <v>1.08074610441935E-2</v>
      </c>
    </row>
    <row r="79" spans="2:19" x14ac:dyDescent="0.2">
      <c r="B79" s="22">
        <v>74</v>
      </c>
      <c r="C79" s="15" t="s">
        <v>265</v>
      </c>
      <c r="D79" s="16">
        <v>27</v>
      </c>
      <c r="E79" s="16">
        <v>2452</v>
      </c>
      <c r="F79" s="16">
        <v>2479</v>
      </c>
      <c r="G79" s="17">
        <v>1.9545085956197399E-2</v>
      </c>
      <c r="H79" s="17">
        <v>0.66711012999999997</v>
      </c>
      <c r="I79" s="17">
        <v>4.4817771721300002</v>
      </c>
      <c r="J79" s="17">
        <v>5.1488873021300003</v>
      </c>
      <c r="K79" s="17">
        <v>4.0754116248558304E-3</v>
      </c>
      <c r="L79" s="16">
        <v>8</v>
      </c>
      <c r="M79" s="16">
        <v>2482</v>
      </c>
      <c r="N79" s="16">
        <v>2490</v>
      </c>
      <c r="O79" s="17">
        <v>1.9631812840230502E-2</v>
      </c>
      <c r="P79" s="17">
        <v>0.30181000000000002</v>
      </c>
      <c r="Q79" s="17">
        <v>3.35009966417</v>
      </c>
      <c r="R79" s="17">
        <v>3.6519096641700002</v>
      </c>
      <c r="S79" s="17">
        <v>2.89053425040493E-3</v>
      </c>
    </row>
    <row r="80" spans="2:19" x14ac:dyDescent="0.2">
      <c r="B80" s="22">
        <v>75</v>
      </c>
      <c r="C80" s="15" t="s">
        <v>266</v>
      </c>
      <c r="D80" s="16">
        <v>265</v>
      </c>
      <c r="E80" s="16">
        <v>5461</v>
      </c>
      <c r="F80" s="16">
        <v>5726</v>
      </c>
      <c r="G80" s="17">
        <v>4.5145285270345399E-2</v>
      </c>
      <c r="H80" s="17">
        <v>117.06182212781999</v>
      </c>
      <c r="I80" s="17">
        <v>433.11356449744</v>
      </c>
      <c r="J80" s="17">
        <v>550.17538662525999</v>
      </c>
      <c r="K80" s="17">
        <v>0.43547101243303299</v>
      </c>
      <c r="L80" s="16">
        <v>379</v>
      </c>
      <c r="M80" s="16">
        <v>7497</v>
      </c>
      <c r="N80" s="16">
        <v>7876</v>
      </c>
      <c r="O80" s="17">
        <v>6.2096448967733302E-2</v>
      </c>
      <c r="P80" s="17">
        <v>258.42191570513</v>
      </c>
      <c r="Q80" s="17">
        <v>367.54482845052001</v>
      </c>
      <c r="R80" s="17">
        <v>625.96674415564996</v>
      </c>
      <c r="S80" s="17">
        <v>0.49546086294212799</v>
      </c>
    </row>
    <row r="81" spans="2:19" ht="25.5" x14ac:dyDescent="0.2">
      <c r="B81" s="22">
        <v>76</v>
      </c>
      <c r="C81" s="15" t="s">
        <v>267</v>
      </c>
      <c r="D81" s="16">
        <v>142</v>
      </c>
      <c r="E81" s="16">
        <v>3897</v>
      </c>
      <c r="F81" s="16">
        <v>4039</v>
      </c>
      <c r="G81" s="17">
        <v>3.1844534964534599E-2</v>
      </c>
      <c r="H81" s="17">
        <v>9.8481441570000001</v>
      </c>
      <c r="I81" s="17">
        <v>7.31872610911</v>
      </c>
      <c r="J81" s="17">
        <v>17.166870266109999</v>
      </c>
      <c r="K81" s="17">
        <v>1.3587802284185701E-2</v>
      </c>
      <c r="L81" s="16">
        <v>45</v>
      </c>
      <c r="M81" s="16">
        <v>5748</v>
      </c>
      <c r="N81" s="16">
        <v>5793</v>
      </c>
      <c r="O81" s="17">
        <v>4.5673530836729197E-2</v>
      </c>
      <c r="P81" s="17">
        <v>9.2330000000000005</v>
      </c>
      <c r="Q81" s="17">
        <v>7.7217768948799996</v>
      </c>
      <c r="R81" s="17">
        <v>16.954776894879998</v>
      </c>
      <c r="S81" s="17">
        <v>1.3419927607591401E-2</v>
      </c>
    </row>
    <row r="82" spans="2:19" x14ac:dyDescent="0.2">
      <c r="B82" s="22">
        <v>77</v>
      </c>
      <c r="C82" s="15" t="s">
        <v>93</v>
      </c>
      <c r="D82" s="16">
        <v>2653</v>
      </c>
      <c r="E82" s="16">
        <v>68402</v>
      </c>
      <c r="F82" s="16">
        <v>71055</v>
      </c>
      <c r="G82" s="17">
        <v>0.56021624954320604</v>
      </c>
      <c r="H82" s="17">
        <v>28.4941730486</v>
      </c>
      <c r="I82" s="17">
        <v>132.02055347424999</v>
      </c>
      <c r="J82" s="17">
        <v>160.51472652285</v>
      </c>
      <c r="K82" s="17">
        <v>0.127049504882572</v>
      </c>
      <c r="L82" s="16">
        <v>3418</v>
      </c>
      <c r="M82" s="16">
        <v>91758</v>
      </c>
      <c r="N82" s="16">
        <v>95176</v>
      </c>
      <c r="O82" s="17">
        <v>0.75039253770352699</v>
      </c>
      <c r="P82" s="17">
        <v>31.64509822051</v>
      </c>
      <c r="Q82" s="17">
        <v>144.03220611578001</v>
      </c>
      <c r="R82" s="17">
        <v>175.67730433629001</v>
      </c>
      <c r="S82" s="17">
        <v>0.13905088348297601</v>
      </c>
    </row>
    <row r="83" spans="2:19" x14ac:dyDescent="0.2">
      <c r="B83" s="22">
        <v>78</v>
      </c>
      <c r="C83" s="15" t="s">
        <v>268</v>
      </c>
      <c r="D83" s="16">
        <v>187</v>
      </c>
      <c r="E83" s="16">
        <v>3550</v>
      </c>
      <c r="F83" s="16">
        <v>3737</v>
      </c>
      <c r="G83" s="17">
        <v>2.9463487784715501E-2</v>
      </c>
      <c r="H83" s="17">
        <v>86.076395865829994</v>
      </c>
      <c r="I83" s="17">
        <v>36.314904071160001</v>
      </c>
      <c r="J83" s="17">
        <v>122.39129993698999</v>
      </c>
      <c r="K83" s="17">
        <v>9.6874314250009599E-2</v>
      </c>
      <c r="L83" s="16">
        <v>30</v>
      </c>
      <c r="M83" s="16">
        <v>6955</v>
      </c>
      <c r="N83" s="16">
        <v>6985</v>
      </c>
      <c r="O83" s="17">
        <v>5.5071571361048399E-2</v>
      </c>
      <c r="P83" s="17">
        <v>1.228436359</v>
      </c>
      <c r="Q83" s="17">
        <v>117.88187764395001</v>
      </c>
      <c r="R83" s="17">
        <v>119.11031400295001</v>
      </c>
      <c r="S83" s="17">
        <v>9.42773709820839E-2</v>
      </c>
    </row>
    <row r="84" spans="2:19" x14ac:dyDescent="0.2">
      <c r="B84" s="22">
        <v>79</v>
      </c>
      <c r="C84" s="15" t="s">
        <v>269</v>
      </c>
      <c r="D84" s="16">
        <v>418</v>
      </c>
      <c r="E84" s="16">
        <v>3548</v>
      </c>
      <c r="F84" s="16">
        <v>3966</v>
      </c>
      <c r="G84" s="17">
        <v>3.1268983825041903E-2</v>
      </c>
      <c r="H84" s="17">
        <v>0.18518123686999999</v>
      </c>
      <c r="I84" s="17">
        <v>14.884129680999999</v>
      </c>
      <c r="J84" s="17">
        <v>15.06931091787</v>
      </c>
      <c r="K84" s="17">
        <v>1.19275566330319E-2</v>
      </c>
      <c r="L84" s="16">
        <v>1058</v>
      </c>
      <c r="M84" s="16">
        <v>6909</v>
      </c>
      <c r="N84" s="16">
        <v>7967</v>
      </c>
      <c r="O84" s="17">
        <v>6.2813916826552907E-2</v>
      </c>
      <c r="P84" s="17">
        <v>0.88065142620000003</v>
      </c>
      <c r="Q84" s="17">
        <v>9.2067065397800008</v>
      </c>
      <c r="R84" s="17">
        <v>10.087357965980001</v>
      </c>
      <c r="S84" s="17">
        <v>7.9842757291717099E-3</v>
      </c>
    </row>
    <row r="85" spans="2:19" x14ac:dyDescent="0.2">
      <c r="B85" s="22">
        <v>80</v>
      </c>
      <c r="C85" s="15" t="s">
        <v>96</v>
      </c>
      <c r="D85" s="16">
        <v>4045</v>
      </c>
      <c r="E85" s="16">
        <v>118588</v>
      </c>
      <c r="F85" s="16">
        <v>122633</v>
      </c>
      <c r="G85" s="17">
        <v>0.96687072451244704</v>
      </c>
      <c r="H85" s="17">
        <v>12.778321064789999</v>
      </c>
      <c r="I85" s="17">
        <v>164.47715008994001</v>
      </c>
      <c r="J85" s="17">
        <v>177.25547115473</v>
      </c>
      <c r="K85" s="17">
        <v>0.14030002315538101</v>
      </c>
      <c r="L85" s="16">
        <v>1875</v>
      </c>
      <c r="M85" s="16">
        <v>133719</v>
      </c>
      <c r="N85" s="16">
        <v>135594</v>
      </c>
      <c r="O85" s="17">
        <v>1.06905864669005</v>
      </c>
      <c r="P85" s="17">
        <v>5.5511147233100004</v>
      </c>
      <c r="Q85" s="17">
        <v>190.82963451953</v>
      </c>
      <c r="R85" s="17">
        <v>196.38074924284001</v>
      </c>
      <c r="S85" s="17">
        <v>0.15543793083820001</v>
      </c>
    </row>
    <row r="86" spans="2:19" x14ac:dyDescent="0.2">
      <c r="B86" s="22">
        <v>81</v>
      </c>
      <c r="C86" s="15" t="s">
        <v>270</v>
      </c>
      <c r="D86" s="16">
        <v>54</v>
      </c>
      <c r="E86" s="16">
        <v>166</v>
      </c>
      <c r="F86" s="16">
        <v>220</v>
      </c>
      <c r="G86" s="17">
        <v>1.73453768066294E-3</v>
      </c>
      <c r="H86" s="17">
        <v>15.079477659</v>
      </c>
      <c r="I86" s="17">
        <v>3.5592364333800002</v>
      </c>
      <c r="J86" s="17">
        <v>18.638714092379999</v>
      </c>
      <c r="K86" s="17">
        <v>1.47527859180422E-2</v>
      </c>
      <c r="L86" s="16">
        <v>138</v>
      </c>
      <c r="M86" s="16">
        <v>140</v>
      </c>
      <c r="N86" s="16">
        <v>278</v>
      </c>
      <c r="O86" s="17">
        <v>2.1918248873831702E-3</v>
      </c>
      <c r="P86" s="17">
        <v>16.4454538757</v>
      </c>
      <c r="Q86" s="17">
        <v>1.4807568983999999</v>
      </c>
      <c r="R86" s="17">
        <v>17.926210774099999</v>
      </c>
      <c r="S86" s="17">
        <v>1.41888302251558E-2</v>
      </c>
    </row>
    <row r="87" spans="2:19" x14ac:dyDescent="0.2">
      <c r="B87" s="22">
        <v>82</v>
      </c>
      <c r="C87" s="15" t="s">
        <v>271</v>
      </c>
      <c r="D87" s="16">
        <v>390</v>
      </c>
      <c r="E87" s="16">
        <v>3533</v>
      </c>
      <c r="F87" s="16">
        <v>3923</v>
      </c>
      <c r="G87" s="17">
        <v>3.0929960551094201E-2</v>
      </c>
      <c r="H87" s="17">
        <v>0.38028768647</v>
      </c>
      <c r="I87" s="17">
        <v>34.854761532129999</v>
      </c>
      <c r="J87" s="17">
        <v>35.235049218599997</v>
      </c>
      <c r="K87" s="17">
        <v>2.78890021788681E-2</v>
      </c>
      <c r="L87" s="16">
        <v>1557</v>
      </c>
      <c r="M87" s="16">
        <v>6074</v>
      </c>
      <c r="N87" s="16">
        <v>7631</v>
      </c>
      <c r="O87" s="17">
        <v>6.0164804732449499E-2</v>
      </c>
      <c r="P87" s="17">
        <v>10.29509054515</v>
      </c>
      <c r="Q87" s="17">
        <v>20.837770303719999</v>
      </c>
      <c r="R87" s="17">
        <v>31.132860848869999</v>
      </c>
      <c r="S87" s="17">
        <v>2.4642066445310699E-2</v>
      </c>
    </row>
    <row r="88" spans="2:19" x14ac:dyDescent="0.2">
      <c r="B88" s="22">
        <v>83</v>
      </c>
      <c r="C88" s="15" t="s">
        <v>272</v>
      </c>
      <c r="D88" s="16">
        <v>6020</v>
      </c>
      <c r="E88" s="16">
        <v>514045</v>
      </c>
      <c r="F88" s="16">
        <v>520065</v>
      </c>
      <c r="G88" s="17">
        <v>4.1003288131544204</v>
      </c>
      <c r="H88" s="17">
        <v>185.93404533678</v>
      </c>
      <c r="I88" s="17">
        <v>2938.0324891546502</v>
      </c>
      <c r="J88" s="17">
        <v>3123.9665344914301</v>
      </c>
      <c r="K88" s="17">
        <v>2.4726603600471502</v>
      </c>
      <c r="L88" s="16">
        <v>2014</v>
      </c>
      <c r="M88" s="16">
        <v>537639</v>
      </c>
      <c r="N88" s="16">
        <v>539653</v>
      </c>
      <c r="O88" s="17">
        <v>4.2547657408308996</v>
      </c>
      <c r="P88" s="17">
        <v>162.96635175458999</v>
      </c>
      <c r="Q88" s="17">
        <v>3068.22609408791</v>
      </c>
      <c r="R88" s="17">
        <v>3231.1924458425001</v>
      </c>
      <c r="S88" s="17">
        <v>2.5575310709335799</v>
      </c>
    </row>
    <row r="89" spans="2:19" x14ac:dyDescent="0.2">
      <c r="B89" s="22">
        <v>84</v>
      </c>
      <c r="C89" s="15" t="s">
        <v>273</v>
      </c>
      <c r="D89" s="16">
        <v>29</v>
      </c>
      <c r="E89" s="16">
        <v>28</v>
      </c>
      <c r="F89" s="16">
        <v>57</v>
      </c>
      <c r="G89" s="17">
        <v>4.4940294453539798E-4</v>
      </c>
      <c r="H89" s="17">
        <v>1.2000795661000001</v>
      </c>
      <c r="I89" s="17">
        <v>6.7556465999999996E-2</v>
      </c>
      <c r="J89" s="17">
        <v>1.2676360321</v>
      </c>
      <c r="K89" s="17">
        <v>1.0033504946145E-3</v>
      </c>
      <c r="L89" s="16">
        <v>17</v>
      </c>
      <c r="M89" s="16">
        <v>43</v>
      </c>
      <c r="N89" s="16">
        <v>60</v>
      </c>
      <c r="O89" s="17">
        <v>4.73055731089893E-4</v>
      </c>
      <c r="P89" s="17">
        <v>0.91536294674999996</v>
      </c>
      <c r="Q89" s="17">
        <v>0.29217533796</v>
      </c>
      <c r="R89" s="17">
        <v>1.20753828471</v>
      </c>
      <c r="S89" s="17">
        <v>9.5578234173620202E-4</v>
      </c>
    </row>
    <row r="90" spans="2:19" x14ac:dyDescent="0.2">
      <c r="B90" s="22">
        <v>85</v>
      </c>
      <c r="C90" s="15" t="s">
        <v>274</v>
      </c>
      <c r="D90" s="16">
        <v>80</v>
      </c>
      <c r="E90" s="16">
        <v>1737</v>
      </c>
      <c r="F90" s="16">
        <v>1817</v>
      </c>
      <c r="G90" s="17">
        <v>1.4325704389838901E-2</v>
      </c>
      <c r="H90" s="17">
        <v>0.19044649999999999</v>
      </c>
      <c r="I90" s="17">
        <v>1.91049201801</v>
      </c>
      <c r="J90" s="17">
        <v>2.10093851801</v>
      </c>
      <c r="K90" s="17">
        <v>1.6629203082116999E-3</v>
      </c>
      <c r="L90" s="16"/>
      <c r="M90" s="16">
        <v>4157</v>
      </c>
      <c r="N90" s="16">
        <v>4157</v>
      </c>
      <c r="O90" s="17">
        <v>3.27748779023447E-2</v>
      </c>
      <c r="P90" s="17"/>
      <c r="Q90" s="17">
        <v>4.2298020671399996</v>
      </c>
      <c r="R90" s="17">
        <v>4.2298020671399996</v>
      </c>
      <c r="S90" s="17">
        <v>3.3479436436937501E-3</v>
      </c>
    </row>
    <row r="91" spans="2:19" x14ac:dyDescent="0.2">
      <c r="B91" s="22">
        <v>86</v>
      </c>
      <c r="C91" s="15" t="s">
        <v>275</v>
      </c>
      <c r="D91" s="16">
        <v>22</v>
      </c>
      <c r="E91" s="16">
        <v>2463</v>
      </c>
      <c r="F91" s="16">
        <v>2485</v>
      </c>
      <c r="G91" s="17">
        <v>1.9592391529306401E-2</v>
      </c>
      <c r="H91" s="17">
        <v>1.326226106</v>
      </c>
      <c r="I91" s="17">
        <v>2.89995606949</v>
      </c>
      <c r="J91" s="17">
        <v>4.22618217549</v>
      </c>
      <c r="K91" s="17">
        <v>3.3450784521202202E-3</v>
      </c>
      <c r="L91" s="16"/>
      <c r="M91" s="16">
        <v>3445</v>
      </c>
      <c r="N91" s="16">
        <v>3445</v>
      </c>
      <c r="O91" s="17">
        <v>2.7161283226744701E-2</v>
      </c>
      <c r="P91" s="17"/>
      <c r="Q91" s="17">
        <v>4.8482924930199998</v>
      </c>
      <c r="R91" s="17">
        <v>4.8482924930199998</v>
      </c>
      <c r="S91" s="17">
        <v>3.83748690296273E-3</v>
      </c>
    </row>
    <row r="92" spans="2:19" x14ac:dyDescent="0.2">
      <c r="B92" s="22">
        <v>87</v>
      </c>
      <c r="C92" s="15" t="s">
        <v>105</v>
      </c>
      <c r="D92" s="16">
        <v>44</v>
      </c>
      <c r="E92" s="16">
        <v>2340</v>
      </c>
      <c r="F92" s="16">
        <v>2384</v>
      </c>
      <c r="G92" s="17">
        <v>1.8796081048638402E-2</v>
      </c>
      <c r="H92" s="17">
        <v>1.1038918999999999E-2</v>
      </c>
      <c r="I92" s="17">
        <v>13.36464714721</v>
      </c>
      <c r="J92" s="17">
        <v>13.375686066209999</v>
      </c>
      <c r="K92" s="17">
        <v>1.0587030417640701E-2</v>
      </c>
      <c r="L92" s="16">
        <v>30</v>
      </c>
      <c r="M92" s="16">
        <v>3914</v>
      </c>
      <c r="N92" s="16">
        <v>3944</v>
      </c>
      <c r="O92" s="17">
        <v>3.1095530056975601E-2</v>
      </c>
      <c r="P92" s="17">
        <v>4.9719121450000001</v>
      </c>
      <c r="Q92" s="17">
        <v>7.3901680037000004</v>
      </c>
      <c r="R92" s="17">
        <v>12.3620801487</v>
      </c>
      <c r="S92" s="17">
        <v>9.7847480803415505E-3</v>
      </c>
    </row>
    <row r="93" spans="2:19" x14ac:dyDescent="0.2">
      <c r="B93" s="22">
        <v>88</v>
      </c>
      <c r="C93" s="15" t="s">
        <v>276</v>
      </c>
      <c r="D93" s="16">
        <v>142</v>
      </c>
      <c r="E93" s="16">
        <v>72</v>
      </c>
      <c r="F93" s="16">
        <v>214</v>
      </c>
      <c r="G93" s="17">
        <v>1.68723210755395E-3</v>
      </c>
      <c r="H93" s="17">
        <v>7.34919269342</v>
      </c>
      <c r="I93" s="17">
        <v>0.51326760604999999</v>
      </c>
      <c r="J93" s="17">
        <v>7.8624602994700004</v>
      </c>
      <c r="K93" s="17">
        <v>6.2232401340716901E-3</v>
      </c>
      <c r="L93" s="16">
        <v>233</v>
      </c>
      <c r="M93" s="16">
        <v>53</v>
      </c>
      <c r="N93" s="16">
        <v>286</v>
      </c>
      <c r="O93" s="17">
        <v>2.2548989848618201E-3</v>
      </c>
      <c r="P93" s="17">
        <v>5.3125681342700002</v>
      </c>
      <c r="Q93" s="17">
        <v>2.1639845902200001</v>
      </c>
      <c r="R93" s="17">
        <v>7.4765527244900003</v>
      </c>
      <c r="S93" s="17">
        <v>5.9177892424697696E-3</v>
      </c>
    </row>
    <row r="94" spans="2:19" x14ac:dyDescent="0.2">
      <c r="B94" s="22">
        <v>89</v>
      </c>
      <c r="C94" s="15" t="s">
        <v>277</v>
      </c>
      <c r="D94" s="16">
        <v>203</v>
      </c>
      <c r="E94" s="16">
        <v>10039</v>
      </c>
      <c r="F94" s="16">
        <v>10242</v>
      </c>
      <c r="G94" s="17">
        <v>8.0750613297044693E-2</v>
      </c>
      <c r="H94" s="17">
        <v>0.42651234399999999</v>
      </c>
      <c r="I94" s="17">
        <v>15.07036349747</v>
      </c>
      <c r="J94" s="17">
        <v>15.496875841470001</v>
      </c>
      <c r="K94" s="17">
        <v>1.2265979860764799E-2</v>
      </c>
      <c r="L94" s="16">
        <v>12</v>
      </c>
      <c r="M94" s="16">
        <v>13086</v>
      </c>
      <c r="N94" s="16">
        <v>13098</v>
      </c>
      <c r="O94" s="17">
        <v>0.103268066096924</v>
      </c>
      <c r="P94" s="17">
        <v>1.6656019000000001E-2</v>
      </c>
      <c r="Q94" s="17">
        <v>17.284780905609999</v>
      </c>
      <c r="R94" s="17">
        <v>17.301436924610002</v>
      </c>
      <c r="S94" s="17">
        <v>1.3694313553939399E-2</v>
      </c>
    </row>
    <row r="95" spans="2:19" x14ac:dyDescent="0.2">
      <c r="B95" s="22">
        <v>90</v>
      </c>
      <c r="C95" s="15" t="s">
        <v>278</v>
      </c>
      <c r="D95" s="16">
        <v>206</v>
      </c>
      <c r="E95" s="16">
        <v>2730</v>
      </c>
      <c r="F95" s="16">
        <v>2936</v>
      </c>
      <c r="G95" s="17">
        <v>2.3148193774665399E-2</v>
      </c>
      <c r="H95" s="17">
        <v>104.83009070212999</v>
      </c>
      <c r="I95" s="17">
        <v>99.716111696900001</v>
      </c>
      <c r="J95" s="17">
        <v>204.54620239902999</v>
      </c>
      <c r="K95" s="17">
        <v>0.16190099378020401</v>
      </c>
      <c r="L95" s="16">
        <v>286</v>
      </c>
      <c r="M95" s="16">
        <v>3672</v>
      </c>
      <c r="N95" s="16">
        <v>3958</v>
      </c>
      <c r="O95" s="17">
        <v>3.1205909727563302E-2</v>
      </c>
      <c r="P95" s="17">
        <v>115.32420274464</v>
      </c>
      <c r="Q95" s="17">
        <v>92.836907133080004</v>
      </c>
      <c r="R95" s="17">
        <v>208.16110987772001</v>
      </c>
      <c r="S95" s="17">
        <v>0.16476224031697301</v>
      </c>
    </row>
    <row r="96" spans="2:19" x14ac:dyDescent="0.2">
      <c r="B96" s="22">
        <v>91</v>
      </c>
      <c r="C96" s="15" t="s">
        <v>279</v>
      </c>
      <c r="D96" s="16">
        <v>1</v>
      </c>
      <c r="E96" s="16">
        <v>21</v>
      </c>
      <c r="F96" s="16">
        <v>22</v>
      </c>
      <c r="G96" s="17">
        <v>1.73453768066294E-4</v>
      </c>
      <c r="H96" s="17">
        <v>3.6509789999999999E-3</v>
      </c>
      <c r="I96" s="17">
        <v>50.381115794999999</v>
      </c>
      <c r="J96" s="17">
        <v>50.384766773999999</v>
      </c>
      <c r="K96" s="17">
        <v>3.9880201716876701E-2</v>
      </c>
      <c r="L96" s="16">
        <v>33</v>
      </c>
      <c r="M96" s="16"/>
      <c r="N96" s="16">
        <v>33</v>
      </c>
      <c r="O96" s="17">
        <v>2.6018065209944101E-4</v>
      </c>
      <c r="P96" s="17">
        <v>52.184770864679997</v>
      </c>
      <c r="Q96" s="17"/>
      <c r="R96" s="17">
        <v>52.184770864679997</v>
      </c>
      <c r="S96" s="17">
        <v>4.1304928490933403E-2</v>
      </c>
    </row>
    <row r="97" spans="2:19" x14ac:dyDescent="0.2">
      <c r="B97" s="22">
        <v>92</v>
      </c>
      <c r="C97" s="15" t="s">
        <v>280</v>
      </c>
      <c r="D97" s="16">
        <v>53</v>
      </c>
      <c r="E97" s="16">
        <v>2132</v>
      </c>
      <c r="F97" s="16">
        <v>2185</v>
      </c>
      <c r="G97" s="17">
        <v>1.7227112873856899E-2</v>
      </c>
      <c r="H97" s="17">
        <v>0.86802259100000001</v>
      </c>
      <c r="I97" s="17">
        <v>4.1789453978099997</v>
      </c>
      <c r="J97" s="17">
        <v>5.0469679888099996</v>
      </c>
      <c r="K97" s="17">
        <v>3.9947411556983904E-3</v>
      </c>
      <c r="L97" s="16">
        <v>2</v>
      </c>
      <c r="M97" s="16">
        <v>1711</v>
      </c>
      <c r="N97" s="16">
        <v>1713</v>
      </c>
      <c r="O97" s="17">
        <v>1.35057411226164E-2</v>
      </c>
      <c r="P97" s="17">
        <v>0.45</v>
      </c>
      <c r="Q97" s="17">
        <v>6.14802451041</v>
      </c>
      <c r="R97" s="17">
        <v>6.5980245104100002</v>
      </c>
      <c r="S97" s="17">
        <v>5.2224226736687102E-3</v>
      </c>
    </row>
    <row r="98" spans="2:19" x14ac:dyDescent="0.2">
      <c r="B98" s="22">
        <v>93</v>
      </c>
      <c r="C98" s="15" t="s">
        <v>281</v>
      </c>
      <c r="D98" s="16">
        <v>133</v>
      </c>
      <c r="E98" s="16">
        <v>1577</v>
      </c>
      <c r="F98" s="16">
        <v>1710</v>
      </c>
      <c r="G98" s="17">
        <v>1.34820883360619E-2</v>
      </c>
      <c r="H98" s="17">
        <v>0.49921436923000001</v>
      </c>
      <c r="I98" s="17">
        <v>4.1578909775100001</v>
      </c>
      <c r="J98" s="17">
        <v>4.6571053467399999</v>
      </c>
      <c r="K98" s="17">
        <v>3.6861597767795201E-3</v>
      </c>
      <c r="L98" s="16"/>
      <c r="M98" s="16">
        <v>2689</v>
      </c>
      <c r="N98" s="16">
        <v>2689</v>
      </c>
      <c r="O98" s="17">
        <v>2.1200781015012E-2</v>
      </c>
      <c r="P98" s="17"/>
      <c r="Q98" s="17">
        <v>3.2573578267699999</v>
      </c>
      <c r="R98" s="17">
        <v>3.2573578267699999</v>
      </c>
      <c r="S98" s="17">
        <v>2.5782413120679398E-3</v>
      </c>
    </row>
    <row r="99" spans="2:19" x14ac:dyDescent="0.2">
      <c r="B99" s="22">
        <v>94</v>
      </c>
      <c r="C99" s="15" t="s">
        <v>282</v>
      </c>
      <c r="D99" s="16">
        <v>67</v>
      </c>
      <c r="E99" s="16">
        <v>3209</v>
      </c>
      <c r="F99" s="16">
        <v>3276</v>
      </c>
      <c r="G99" s="17">
        <v>2.5828842917508098E-2</v>
      </c>
      <c r="H99" s="17">
        <v>0.105554</v>
      </c>
      <c r="I99" s="17">
        <v>4.7980057556200002</v>
      </c>
      <c r="J99" s="17">
        <v>4.9035597556199999</v>
      </c>
      <c r="K99" s="17">
        <v>3.8812316639678501E-3</v>
      </c>
      <c r="L99" s="16">
        <v>1</v>
      </c>
      <c r="M99" s="16">
        <v>5057</v>
      </c>
      <c r="N99" s="16">
        <v>5058</v>
      </c>
      <c r="O99" s="17">
        <v>3.9878598130877997E-2</v>
      </c>
      <c r="P99" s="17">
        <v>5.1499999999999998E-6</v>
      </c>
      <c r="Q99" s="17">
        <v>5.0957551219999999</v>
      </c>
      <c r="R99" s="17">
        <v>5.0957602719999997</v>
      </c>
      <c r="S99" s="17">
        <v>4.0333608858357101E-3</v>
      </c>
    </row>
    <row r="100" spans="2:19" x14ac:dyDescent="0.2">
      <c r="B100" s="22">
        <v>95</v>
      </c>
      <c r="C100" s="15" t="s">
        <v>283</v>
      </c>
      <c r="D100" s="16">
        <v>43</v>
      </c>
      <c r="E100" s="16">
        <v>2228</v>
      </c>
      <c r="F100" s="16">
        <v>2271</v>
      </c>
      <c r="G100" s="17">
        <v>1.7905159421752401E-2</v>
      </c>
      <c r="H100" s="17">
        <v>0.226361797</v>
      </c>
      <c r="I100" s="17">
        <v>10.38590825971</v>
      </c>
      <c r="J100" s="17">
        <v>10.612270056710001</v>
      </c>
      <c r="K100" s="17">
        <v>8.3997505125687905E-3</v>
      </c>
      <c r="L100" s="16">
        <v>1</v>
      </c>
      <c r="M100" s="16">
        <v>3619</v>
      </c>
      <c r="N100" s="16">
        <v>3620</v>
      </c>
      <c r="O100" s="17">
        <v>2.8541029109090201E-2</v>
      </c>
      <c r="P100" s="17">
        <v>2.0000000000000001E-4</v>
      </c>
      <c r="Q100" s="17">
        <v>10.625512000140001</v>
      </c>
      <c r="R100" s="17">
        <v>10.62571200014</v>
      </c>
      <c r="S100" s="17">
        <v>8.4103899865562298E-3</v>
      </c>
    </row>
    <row r="101" spans="2:19" x14ac:dyDescent="0.2">
      <c r="B101" s="22">
        <v>96</v>
      </c>
      <c r="C101" s="15" t="s">
        <v>284</v>
      </c>
      <c r="D101" s="16">
        <v>40</v>
      </c>
      <c r="E101" s="16">
        <v>1</v>
      </c>
      <c r="F101" s="16">
        <v>41</v>
      </c>
      <c r="G101" s="17">
        <v>3.2325474957809299E-4</v>
      </c>
      <c r="H101" s="17">
        <v>10.71684275576</v>
      </c>
      <c r="I101" s="17">
        <v>0.1</v>
      </c>
      <c r="J101" s="17">
        <v>10.81684275576</v>
      </c>
      <c r="K101" s="17">
        <v>8.5616724787946994E-3</v>
      </c>
      <c r="L101" s="16">
        <v>26</v>
      </c>
      <c r="M101" s="16">
        <v>23</v>
      </c>
      <c r="N101" s="16">
        <v>49</v>
      </c>
      <c r="O101" s="17">
        <v>3.86328847056746E-4</v>
      </c>
      <c r="P101" s="17">
        <v>10.338662855000001</v>
      </c>
      <c r="Q101" s="17">
        <v>1.17214388342</v>
      </c>
      <c r="R101" s="17">
        <v>11.510806738419999</v>
      </c>
      <c r="S101" s="17">
        <v>9.11095404512338E-3</v>
      </c>
    </row>
    <row r="102" spans="2:19" x14ac:dyDescent="0.2">
      <c r="B102" s="22">
        <v>97</v>
      </c>
      <c r="C102" s="15" t="s">
        <v>285</v>
      </c>
      <c r="D102" s="16">
        <v>160</v>
      </c>
      <c r="E102" s="16">
        <v>6298</v>
      </c>
      <c r="F102" s="16">
        <v>6458</v>
      </c>
      <c r="G102" s="17">
        <v>5.0916565189642098E-2</v>
      </c>
      <c r="H102" s="17">
        <v>180.7145064213</v>
      </c>
      <c r="I102" s="17">
        <v>3454.6439166672399</v>
      </c>
      <c r="J102" s="17">
        <v>3635.3584230885399</v>
      </c>
      <c r="K102" s="17">
        <v>2.87743372667016</v>
      </c>
      <c r="L102" s="16">
        <v>405</v>
      </c>
      <c r="M102" s="16">
        <v>9038</v>
      </c>
      <c r="N102" s="16">
        <v>9443</v>
      </c>
      <c r="O102" s="17">
        <v>7.4451087811364294E-2</v>
      </c>
      <c r="P102" s="17">
        <v>74.622590692420005</v>
      </c>
      <c r="Q102" s="17">
        <v>3563.07308192352</v>
      </c>
      <c r="R102" s="17">
        <v>3637.6956726159401</v>
      </c>
      <c r="S102" s="17">
        <v>2.8792836902322301</v>
      </c>
    </row>
    <row r="103" spans="2:19" x14ac:dyDescent="0.2">
      <c r="B103" s="22">
        <v>98</v>
      </c>
      <c r="C103" s="15" t="s">
        <v>286</v>
      </c>
      <c r="D103" s="16">
        <v>19</v>
      </c>
      <c r="E103" s="16">
        <v>2150</v>
      </c>
      <c r="F103" s="16">
        <v>2169</v>
      </c>
      <c r="G103" s="17">
        <v>1.7100964678899599E-2</v>
      </c>
      <c r="H103" s="17">
        <v>0.13186444</v>
      </c>
      <c r="I103" s="17">
        <v>2.8721049282100002</v>
      </c>
      <c r="J103" s="17">
        <v>3.0039693682099999</v>
      </c>
      <c r="K103" s="17">
        <v>2.3776810338904499E-3</v>
      </c>
      <c r="L103" s="16">
        <v>26</v>
      </c>
      <c r="M103" s="16">
        <v>2618</v>
      </c>
      <c r="N103" s="16">
        <v>2644</v>
      </c>
      <c r="O103" s="17">
        <v>2.0845989216694599E-2</v>
      </c>
      <c r="P103" s="17">
        <v>0.11353618296</v>
      </c>
      <c r="Q103" s="17">
        <v>4.0131959010299996</v>
      </c>
      <c r="R103" s="17">
        <v>4.1267320839900004</v>
      </c>
      <c r="S103" s="17">
        <v>3.2663624043200602E-3</v>
      </c>
    </row>
    <row r="104" spans="2:19" x14ac:dyDescent="0.2">
      <c r="B104" s="22">
        <v>99</v>
      </c>
      <c r="C104" s="15" t="s">
        <v>287</v>
      </c>
      <c r="D104" s="16">
        <v>298</v>
      </c>
      <c r="E104" s="16">
        <v>5054</v>
      </c>
      <c r="F104" s="16">
        <v>5352</v>
      </c>
      <c r="G104" s="17">
        <v>4.2196571213218403E-2</v>
      </c>
      <c r="H104" s="17">
        <v>1.76048817665</v>
      </c>
      <c r="I104" s="17">
        <v>9.7767814455999993</v>
      </c>
      <c r="J104" s="17">
        <v>11.537269622249999</v>
      </c>
      <c r="K104" s="17">
        <v>9.1318997636951095E-3</v>
      </c>
      <c r="L104" s="16">
        <v>83</v>
      </c>
      <c r="M104" s="16">
        <v>5524</v>
      </c>
      <c r="N104" s="16">
        <v>5607</v>
      </c>
      <c r="O104" s="17">
        <v>4.4207058070350497E-2</v>
      </c>
      <c r="P104" s="17">
        <v>0.28699027264999999</v>
      </c>
      <c r="Q104" s="17">
        <v>9.3680148746699992</v>
      </c>
      <c r="R104" s="17">
        <v>9.6550051473200007</v>
      </c>
      <c r="S104" s="17">
        <v>7.6420628198937699E-3</v>
      </c>
    </row>
    <row r="105" spans="2:19" x14ac:dyDescent="0.2">
      <c r="B105" s="22">
        <v>100</v>
      </c>
      <c r="C105" s="15" t="s">
        <v>288</v>
      </c>
      <c r="D105" s="16">
        <v>60</v>
      </c>
      <c r="E105" s="16">
        <v>35</v>
      </c>
      <c r="F105" s="16">
        <v>95</v>
      </c>
      <c r="G105" s="17">
        <v>7.4900490755899698E-4</v>
      </c>
      <c r="H105" s="17">
        <v>160.60017986400001</v>
      </c>
      <c r="I105" s="17">
        <v>91.36203254454</v>
      </c>
      <c r="J105" s="17">
        <v>251.96221240854001</v>
      </c>
      <c r="K105" s="17">
        <v>0.199431385699464</v>
      </c>
      <c r="L105" s="16">
        <v>123</v>
      </c>
      <c r="M105" s="16"/>
      <c r="N105" s="16">
        <v>123</v>
      </c>
      <c r="O105" s="17">
        <v>9.6976424873428005E-4</v>
      </c>
      <c r="P105" s="17">
        <v>255.34421060679</v>
      </c>
      <c r="Q105" s="17"/>
      <c r="R105" s="17">
        <v>255.34421060679</v>
      </c>
      <c r="S105" s="17">
        <v>0.20210828149531601</v>
      </c>
    </row>
    <row r="106" spans="2:19" x14ac:dyDescent="0.2">
      <c r="B106" s="22">
        <v>101</v>
      </c>
      <c r="C106" s="15" t="s">
        <v>289</v>
      </c>
      <c r="D106" s="16"/>
      <c r="E106" s="16">
        <v>18</v>
      </c>
      <c r="F106" s="16">
        <v>18</v>
      </c>
      <c r="G106" s="17">
        <v>1.4191671932696799E-4</v>
      </c>
      <c r="H106" s="17"/>
      <c r="I106" s="17">
        <v>0.21723000000000001</v>
      </c>
      <c r="J106" s="17">
        <v>0.21723000000000001</v>
      </c>
      <c r="K106" s="17">
        <v>1.7194038543069299E-4</v>
      </c>
      <c r="L106" s="16"/>
      <c r="M106" s="16"/>
      <c r="N106" s="16"/>
      <c r="O106" s="17"/>
      <c r="P106" s="17"/>
      <c r="Q106" s="17"/>
      <c r="R106" s="17"/>
      <c r="S106" s="17"/>
    </row>
    <row r="107" spans="2:19" x14ac:dyDescent="0.2">
      <c r="B107" s="22">
        <v>102</v>
      </c>
      <c r="C107" s="15" t="s">
        <v>290</v>
      </c>
      <c r="D107" s="16">
        <v>9</v>
      </c>
      <c r="E107" s="16">
        <v>4717</v>
      </c>
      <c r="F107" s="16">
        <v>4726</v>
      </c>
      <c r="G107" s="17">
        <v>3.7261023085513899E-2</v>
      </c>
      <c r="H107" s="17">
        <v>1.0018251000000001E-2</v>
      </c>
      <c r="I107" s="17">
        <v>4.7602136021600003</v>
      </c>
      <c r="J107" s="17">
        <v>4.7702318531600003</v>
      </c>
      <c r="K107" s="17">
        <v>3.77570088581733E-3</v>
      </c>
      <c r="L107" s="16"/>
      <c r="M107" s="16">
        <v>6032</v>
      </c>
      <c r="N107" s="16">
        <v>6032</v>
      </c>
      <c r="O107" s="17">
        <v>4.75578694989039E-2</v>
      </c>
      <c r="P107" s="17"/>
      <c r="Q107" s="17">
        <v>7.4374595723899999</v>
      </c>
      <c r="R107" s="17">
        <v>7.4374595723899999</v>
      </c>
      <c r="S107" s="17">
        <v>5.8868465014129401E-3</v>
      </c>
    </row>
    <row r="108" spans="2:19" x14ac:dyDescent="0.2">
      <c r="B108" s="22">
        <v>103</v>
      </c>
      <c r="C108" s="15" t="s">
        <v>121</v>
      </c>
      <c r="D108" s="16">
        <v>6745</v>
      </c>
      <c r="E108" s="16">
        <v>203258</v>
      </c>
      <c r="F108" s="16">
        <v>210003</v>
      </c>
      <c r="G108" s="17">
        <v>1.65571871160118</v>
      </c>
      <c r="H108" s="17">
        <v>79.585194579540001</v>
      </c>
      <c r="I108" s="17">
        <v>488.10496321812002</v>
      </c>
      <c r="J108" s="17">
        <v>567.69015779766005</v>
      </c>
      <c r="K108" s="17">
        <v>0.449334182833589</v>
      </c>
      <c r="L108" s="16">
        <v>9085</v>
      </c>
      <c r="M108" s="16">
        <v>235430</v>
      </c>
      <c r="N108" s="16">
        <v>244515</v>
      </c>
      <c r="O108" s="17">
        <v>1.92782036812409</v>
      </c>
      <c r="P108" s="17">
        <v>53.305042352439997</v>
      </c>
      <c r="Q108" s="17">
        <v>526.69998243579005</v>
      </c>
      <c r="R108" s="17">
        <v>580.00502478823</v>
      </c>
      <c r="S108" s="17">
        <v>0.45908156108192599</v>
      </c>
    </row>
    <row r="109" spans="2:19" x14ac:dyDescent="0.2">
      <c r="B109" s="22">
        <v>104</v>
      </c>
      <c r="C109" s="15" t="s">
        <v>291</v>
      </c>
      <c r="D109" s="16">
        <v>27</v>
      </c>
      <c r="E109" s="16">
        <v>96</v>
      </c>
      <c r="F109" s="16">
        <v>123</v>
      </c>
      <c r="G109" s="17">
        <v>9.6976424873428005E-4</v>
      </c>
      <c r="H109" s="17">
        <v>26.022021333000001</v>
      </c>
      <c r="I109" s="17">
        <v>50.889976402999999</v>
      </c>
      <c r="J109" s="17">
        <v>76.911997736000004</v>
      </c>
      <c r="K109" s="17">
        <v>6.08768518849718E-2</v>
      </c>
      <c r="L109" s="16"/>
      <c r="M109" s="16">
        <v>279</v>
      </c>
      <c r="N109" s="16">
        <v>279</v>
      </c>
      <c r="O109" s="17">
        <v>2.1997091495680001E-3</v>
      </c>
      <c r="P109" s="17"/>
      <c r="Q109" s="17">
        <v>76.523439870070007</v>
      </c>
      <c r="R109" s="17">
        <v>76.523439870070007</v>
      </c>
      <c r="S109" s="17">
        <v>6.0569303253428602E-2</v>
      </c>
    </row>
    <row r="110" spans="2:19" x14ac:dyDescent="0.2">
      <c r="B110" s="22">
        <v>105</v>
      </c>
      <c r="C110" s="15" t="s">
        <v>292</v>
      </c>
      <c r="D110" s="16"/>
      <c r="E110" s="16">
        <v>199</v>
      </c>
      <c r="F110" s="16">
        <v>199</v>
      </c>
      <c r="G110" s="17">
        <v>1.5689681747814801E-3</v>
      </c>
      <c r="H110" s="17"/>
      <c r="I110" s="17">
        <v>2.2404743499999999</v>
      </c>
      <c r="J110" s="17">
        <v>2.2404743499999999</v>
      </c>
      <c r="K110" s="17">
        <v>1.7733647437581401E-3</v>
      </c>
      <c r="L110" s="16"/>
      <c r="M110" s="16">
        <v>2</v>
      </c>
      <c r="N110" s="16">
        <v>2</v>
      </c>
      <c r="O110" s="17">
        <v>1.57685243696631E-5</v>
      </c>
      <c r="P110" s="17"/>
      <c r="Q110" s="17">
        <v>1.46009E-3</v>
      </c>
      <c r="R110" s="17">
        <v>1.46009E-3</v>
      </c>
      <c r="S110" s="17">
        <v>1.15568032667449E-6</v>
      </c>
    </row>
    <row r="111" spans="2:19" x14ac:dyDescent="0.2">
      <c r="B111" s="22">
        <v>106</v>
      </c>
      <c r="C111" s="15" t="s">
        <v>293</v>
      </c>
      <c r="D111" s="16">
        <v>232</v>
      </c>
      <c r="E111" s="16">
        <v>70</v>
      </c>
      <c r="F111" s="16">
        <v>302</v>
      </c>
      <c r="G111" s="17">
        <v>2.3810471798191299E-3</v>
      </c>
      <c r="H111" s="17">
        <v>218.73914375423001</v>
      </c>
      <c r="I111" s="17">
        <v>23.370317632110002</v>
      </c>
      <c r="J111" s="17">
        <v>242.10946138634</v>
      </c>
      <c r="K111" s="17">
        <v>0.19163280443394001</v>
      </c>
      <c r="L111" s="16">
        <v>395</v>
      </c>
      <c r="M111" s="16"/>
      <c r="N111" s="16">
        <v>395</v>
      </c>
      <c r="O111" s="17">
        <v>3.11428356300846E-3</v>
      </c>
      <c r="P111" s="17">
        <v>414.79719878891001</v>
      </c>
      <c r="Q111" s="17"/>
      <c r="R111" s="17">
        <v>414.79719878891001</v>
      </c>
      <c r="S111" s="17">
        <v>0.32831740659824599</v>
      </c>
    </row>
    <row r="112" spans="2:19" x14ac:dyDescent="0.2">
      <c r="B112" s="22">
        <v>107</v>
      </c>
      <c r="C112" s="15" t="s">
        <v>294</v>
      </c>
      <c r="D112" s="16">
        <v>225</v>
      </c>
      <c r="E112" s="16">
        <v>5051</v>
      </c>
      <c r="F112" s="16">
        <v>5276</v>
      </c>
      <c r="G112" s="17">
        <v>4.15973672871712E-2</v>
      </c>
      <c r="H112" s="17">
        <v>2.44687135622</v>
      </c>
      <c r="I112" s="17">
        <v>11.945060697640001</v>
      </c>
      <c r="J112" s="17">
        <v>14.39193205386</v>
      </c>
      <c r="K112" s="17">
        <v>1.13914024049764E-2</v>
      </c>
      <c r="L112" s="16">
        <v>233</v>
      </c>
      <c r="M112" s="16">
        <v>8189</v>
      </c>
      <c r="N112" s="16">
        <v>8422</v>
      </c>
      <c r="O112" s="17">
        <v>6.64012561206513E-2</v>
      </c>
      <c r="P112" s="17">
        <v>1.3788346010000001</v>
      </c>
      <c r="Q112" s="17">
        <v>19.134093221699999</v>
      </c>
      <c r="R112" s="17">
        <v>20.5129278227</v>
      </c>
      <c r="S112" s="17">
        <v>1.6236250592215701E-2</v>
      </c>
    </row>
    <row r="113" spans="2:19" x14ac:dyDescent="0.2">
      <c r="B113" s="22">
        <v>108</v>
      </c>
      <c r="C113" s="15" t="s">
        <v>122</v>
      </c>
      <c r="D113" s="16">
        <v>82</v>
      </c>
      <c r="E113" s="16">
        <v>1448</v>
      </c>
      <c r="F113" s="16">
        <v>1530</v>
      </c>
      <c r="G113" s="17">
        <v>1.20629211427923E-2</v>
      </c>
      <c r="H113" s="17">
        <v>1.5850597008</v>
      </c>
      <c r="I113" s="17">
        <v>5.9035398393299996</v>
      </c>
      <c r="J113" s="17">
        <v>7.4885995401300001</v>
      </c>
      <c r="K113" s="17">
        <v>5.9273244545691699E-3</v>
      </c>
      <c r="L113" s="16">
        <v>49</v>
      </c>
      <c r="M113" s="16">
        <v>4228</v>
      </c>
      <c r="N113" s="16">
        <v>4277</v>
      </c>
      <c r="O113" s="17">
        <v>3.3720989364524501E-2</v>
      </c>
      <c r="P113" s="17">
        <v>0.96023730200000001</v>
      </c>
      <c r="Q113" s="17">
        <v>5.6671613275399997</v>
      </c>
      <c r="R113" s="17">
        <v>6.62739862954</v>
      </c>
      <c r="S113" s="17">
        <v>5.24567267304679E-3</v>
      </c>
    </row>
    <row r="114" spans="2:19" x14ac:dyDescent="0.2">
      <c r="B114" s="22">
        <v>109</v>
      </c>
      <c r="C114" s="15" t="s">
        <v>295</v>
      </c>
      <c r="D114" s="16">
        <v>3</v>
      </c>
      <c r="E114" s="16">
        <v>2274</v>
      </c>
      <c r="F114" s="16">
        <v>2277</v>
      </c>
      <c r="G114" s="17">
        <v>1.7952464994861399E-2</v>
      </c>
      <c r="H114" s="17">
        <v>2.1723705E-3</v>
      </c>
      <c r="I114" s="17">
        <v>1.7516155761700001</v>
      </c>
      <c r="J114" s="17">
        <v>1.7537879466699999</v>
      </c>
      <c r="K114" s="17">
        <v>1.38814609176515E-3</v>
      </c>
      <c r="L114" s="16"/>
      <c r="M114" s="16">
        <v>4190</v>
      </c>
      <c r="N114" s="16">
        <v>4190</v>
      </c>
      <c r="O114" s="17">
        <v>3.3035058554444198E-2</v>
      </c>
      <c r="P114" s="17"/>
      <c r="Q114" s="17">
        <v>3.5694382951499999</v>
      </c>
      <c r="R114" s="17">
        <v>3.5694382951499999</v>
      </c>
      <c r="S114" s="17">
        <v>2.82525708345609E-3</v>
      </c>
    </row>
    <row r="115" spans="2:19" x14ac:dyDescent="0.2">
      <c r="B115" s="22">
        <v>110</v>
      </c>
      <c r="C115" s="15" t="s">
        <v>296</v>
      </c>
      <c r="D115" s="16">
        <v>8</v>
      </c>
      <c r="E115" s="16">
        <v>30</v>
      </c>
      <c r="F115" s="16">
        <v>38</v>
      </c>
      <c r="G115" s="17">
        <v>2.99601963023599E-4</v>
      </c>
      <c r="H115" s="17">
        <v>0.22183736809999999</v>
      </c>
      <c r="I115" s="17">
        <v>2.354906524</v>
      </c>
      <c r="J115" s="17">
        <v>2.5767438921000001</v>
      </c>
      <c r="K115" s="17">
        <v>2.0395264832843399E-3</v>
      </c>
      <c r="L115" s="16"/>
      <c r="M115" s="16">
        <v>41</v>
      </c>
      <c r="N115" s="16">
        <v>41</v>
      </c>
      <c r="O115" s="17">
        <v>3.2325474957809299E-4</v>
      </c>
      <c r="P115" s="17"/>
      <c r="Q115" s="17">
        <v>2.7448573970100001</v>
      </c>
      <c r="R115" s="17">
        <v>2.7448573970100001</v>
      </c>
      <c r="S115" s="17">
        <v>2.1725905206195599E-3</v>
      </c>
    </row>
    <row r="116" spans="2:19" x14ac:dyDescent="0.2">
      <c r="B116" s="22">
        <v>111</v>
      </c>
      <c r="C116" s="15" t="s">
        <v>125</v>
      </c>
      <c r="D116" s="16">
        <v>2825</v>
      </c>
      <c r="E116" s="16">
        <v>39542</v>
      </c>
      <c r="F116" s="16">
        <v>42367</v>
      </c>
      <c r="G116" s="17">
        <v>0.33403253598475802</v>
      </c>
      <c r="H116" s="17">
        <v>41.328685164489997</v>
      </c>
      <c r="I116" s="17">
        <v>263.29184807363998</v>
      </c>
      <c r="J116" s="17">
        <v>304.62053323813001</v>
      </c>
      <c r="K116" s="17">
        <v>0.241111135179613</v>
      </c>
      <c r="L116" s="16">
        <v>3426</v>
      </c>
      <c r="M116" s="16">
        <v>49430</v>
      </c>
      <c r="N116" s="16">
        <v>52856</v>
      </c>
      <c r="O116" s="17">
        <v>0.41673056204145598</v>
      </c>
      <c r="P116" s="17">
        <v>69.185720688749996</v>
      </c>
      <c r="Q116" s="17">
        <v>201.81524844108</v>
      </c>
      <c r="R116" s="17">
        <v>271.00096912983003</v>
      </c>
      <c r="S116" s="17">
        <v>0.21450081058911899</v>
      </c>
    </row>
    <row r="117" spans="2:19" x14ac:dyDescent="0.2">
      <c r="B117" s="22">
        <v>112</v>
      </c>
      <c r="C117" s="15" t="s">
        <v>297</v>
      </c>
      <c r="D117" s="16">
        <v>61</v>
      </c>
      <c r="E117" s="16">
        <v>5612</v>
      </c>
      <c r="F117" s="16">
        <v>5673</v>
      </c>
      <c r="G117" s="17">
        <v>4.4727419374549403E-2</v>
      </c>
      <c r="H117" s="17">
        <v>1.612736849</v>
      </c>
      <c r="I117" s="17">
        <v>67.80341505714</v>
      </c>
      <c r="J117" s="17">
        <v>69.416151906140001</v>
      </c>
      <c r="K117" s="17">
        <v>5.4943791897331097E-2</v>
      </c>
      <c r="L117" s="16">
        <v>51</v>
      </c>
      <c r="M117" s="16">
        <v>7213</v>
      </c>
      <c r="N117" s="16">
        <v>7264</v>
      </c>
      <c r="O117" s="17">
        <v>5.7271280510616397E-2</v>
      </c>
      <c r="P117" s="17">
        <v>2.6239318803199998</v>
      </c>
      <c r="Q117" s="17">
        <v>65.162876075610001</v>
      </c>
      <c r="R117" s="17">
        <v>67.786807955930001</v>
      </c>
      <c r="S117" s="17">
        <v>5.3654144855954301E-2</v>
      </c>
    </row>
    <row r="118" spans="2:19" x14ac:dyDescent="0.2">
      <c r="B118" s="22">
        <v>113</v>
      </c>
      <c r="C118" s="15" t="s">
        <v>126</v>
      </c>
      <c r="D118" s="16">
        <v>15000</v>
      </c>
      <c r="E118" s="16">
        <v>475219</v>
      </c>
      <c r="F118" s="16">
        <v>490219</v>
      </c>
      <c r="G118" s="17">
        <v>3.8650151239859398</v>
      </c>
      <c r="H118" s="17">
        <v>709.64925421139003</v>
      </c>
      <c r="I118" s="17">
        <v>1546.17986296202</v>
      </c>
      <c r="J118" s="17">
        <v>2255.8291171734099</v>
      </c>
      <c r="K118" s="17">
        <v>1.7855182427499701</v>
      </c>
      <c r="L118" s="16">
        <v>13284</v>
      </c>
      <c r="M118" s="16">
        <v>502405</v>
      </c>
      <c r="N118" s="16">
        <v>515689</v>
      </c>
      <c r="O118" s="17">
        <v>4.0658272818335996</v>
      </c>
      <c r="P118" s="17">
        <v>298.66340428055997</v>
      </c>
      <c r="Q118" s="17">
        <v>2011.40930779114</v>
      </c>
      <c r="R118" s="17">
        <v>2310.0727120717002</v>
      </c>
      <c r="S118" s="17">
        <v>1.8284527573840399</v>
      </c>
    </row>
    <row r="119" spans="2:19" x14ac:dyDescent="0.2">
      <c r="B119" s="22">
        <v>114</v>
      </c>
      <c r="C119" s="15" t="s">
        <v>129</v>
      </c>
      <c r="D119" s="16">
        <v>3</v>
      </c>
      <c r="E119" s="16">
        <v>9</v>
      </c>
      <c r="F119" s="16">
        <v>12</v>
      </c>
      <c r="G119" s="17">
        <v>9.46111462179785E-5</v>
      </c>
      <c r="H119" s="17">
        <v>0.12093240800000001</v>
      </c>
      <c r="I119" s="17">
        <v>0.61028888907000001</v>
      </c>
      <c r="J119" s="17">
        <v>0.73122129707000005</v>
      </c>
      <c r="K119" s="17">
        <v>5.7877121784903997E-4</v>
      </c>
      <c r="L119" s="16">
        <v>4</v>
      </c>
      <c r="M119" s="16"/>
      <c r="N119" s="16">
        <v>4</v>
      </c>
      <c r="O119" s="17">
        <v>3.1537048739326201E-5</v>
      </c>
      <c r="P119" s="17">
        <v>0.6</v>
      </c>
      <c r="Q119" s="17"/>
      <c r="R119" s="17">
        <v>0.6</v>
      </c>
      <c r="S119" s="17">
        <v>4.74907845410006E-4</v>
      </c>
    </row>
    <row r="120" spans="2:19" x14ac:dyDescent="0.2">
      <c r="B120" s="22">
        <v>115</v>
      </c>
      <c r="C120" s="15" t="s">
        <v>298</v>
      </c>
      <c r="D120" s="16">
        <v>2</v>
      </c>
      <c r="E120" s="16">
        <v>924</v>
      </c>
      <c r="F120" s="16">
        <v>926</v>
      </c>
      <c r="G120" s="17">
        <v>7.3008267831540102E-3</v>
      </c>
      <c r="H120" s="17">
        <v>3.0300000000000001E-2</v>
      </c>
      <c r="I120" s="17">
        <v>0.59631955604999998</v>
      </c>
      <c r="J120" s="17">
        <v>0.62661955604999997</v>
      </c>
      <c r="K120" s="17">
        <v>4.9597757209246703E-4</v>
      </c>
      <c r="L120" s="16"/>
      <c r="M120" s="16">
        <v>1496</v>
      </c>
      <c r="N120" s="16">
        <v>1496</v>
      </c>
      <c r="O120" s="17">
        <v>1.1794856228508E-2</v>
      </c>
      <c r="P120" s="17"/>
      <c r="Q120" s="17">
        <v>1.7201714930800001</v>
      </c>
      <c r="R120" s="17">
        <v>1.7201714930800001</v>
      </c>
      <c r="S120" s="17">
        <v>1.36153822919056E-3</v>
      </c>
    </row>
    <row r="121" spans="2:19" x14ac:dyDescent="0.2">
      <c r="B121" s="22">
        <v>116</v>
      </c>
      <c r="C121" s="15" t="s">
        <v>299</v>
      </c>
      <c r="D121" s="16">
        <v>59</v>
      </c>
      <c r="E121" s="16">
        <v>2953</v>
      </c>
      <c r="F121" s="16">
        <v>3012</v>
      </c>
      <c r="G121" s="17">
        <v>2.3747397700712599E-2</v>
      </c>
      <c r="H121" s="17">
        <v>1.179452151</v>
      </c>
      <c r="I121" s="17">
        <v>8.1384689664100005</v>
      </c>
      <c r="J121" s="17">
        <v>9.3179211174100001</v>
      </c>
      <c r="K121" s="17">
        <v>7.3752564026159702E-3</v>
      </c>
      <c r="L121" s="16">
        <v>2</v>
      </c>
      <c r="M121" s="16">
        <v>4695</v>
      </c>
      <c r="N121" s="16">
        <v>4697</v>
      </c>
      <c r="O121" s="17">
        <v>3.70323794821538E-2</v>
      </c>
      <c r="P121" s="17">
        <v>1.6</v>
      </c>
      <c r="Q121" s="17">
        <v>8.7313364603799997</v>
      </c>
      <c r="R121" s="17">
        <v>10.331336460379999</v>
      </c>
      <c r="S121" s="17">
        <v>8.1773878976748506E-3</v>
      </c>
    </row>
    <row r="122" spans="2:19" x14ac:dyDescent="0.2">
      <c r="B122" s="22">
        <v>117</v>
      </c>
      <c r="C122" s="15" t="s">
        <v>300</v>
      </c>
      <c r="D122" s="16">
        <v>395</v>
      </c>
      <c r="E122" s="16">
        <v>37734</v>
      </c>
      <c r="F122" s="16">
        <v>38129</v>
      </c>
      <c r="G122" s="17">
        <v>0.300619032845442</v>
      </c>
      <c r="H122" s="17">
        <v>68.888759904880004</v>
      </c>
      <c r="I122" s="17">
        <v>298.92477190004001</v>
      </c>
      <c r="J122" s="17">
        <v>367.81353180491999</v>
      </c>
      <c r="K122" s="17">
        <v>0.29112921983686602</v>
      </c>
      <c r="L122" s="16">
        <v>835</v>
      </c>
      <c r="M122" s="16">
        <v>37859</v>
      </c>
      <c r="N122" s="16">
        <v>38694</v>
      </c>
      <c r="O122" s="17">
        <v>0.305073640979872</v>
      </c>
      <c r="P122" s="17">
        <v>82.486202528830006</v>
      </c>
      <c r="Q122" s="17">
        <v>273.38864161143999</v>
      </c>
      <c r="R122" s="17">
        <v>355.87484414027</v>
      </c>
      <c r="S122" s="17">
        <v>0.28167959244379598</v>
      </c>
    </row>
    <row r="123" spans="2:19" x14ac:dyDescent="0.2">
      <c r="B123" s="22">
        <v>118</v>
      </c>
      <c r="C123" s="15" t="s">
        <v>301</v>
      </c>
      <c r="D123" s="16">
        <v>109</v>
      </c>
      <c r="E123" s="16">
        <v>37541</v>
      </c>
      <c r="F123" s="16">
        <v>37650</v>
      </c>
      <c r="G123" s="17">
        <v>0.296842471258908</v>
      </c>
      <c r="H123" s="17">
        <v>336.62293740113</v>
      </c>
      <c r="I123" s="17">
        <v>2966.0689223519898</v>
      </c>
      <c r="J123" s="17">
        <v>3302.6918597531198</v>
      </c>
      <c r="K123" s="17">
        <v>2.6141237919475402</v>
      </c>
      <c r="L123" s="16"/>
      <c r="M123" s="16"/>
      <c r="N123" s="16"/>
      <c r="O123" s="17"/>
      <c r="P123" s="17"/>
      <c r="Q123" s="17"/>
      <c r="R123" s="17"/>
      <c r="S123" s="17"/>
    </row>
    <row r="124" spans="2:19" x14ac:dyDescent="0.2">
      <c r="B124" s="22">
        <v>119</v>
      </c>
      <c r="C124" s="15" t="s">
        <v>302</v>
      </c>
      <c r="D124" s="16"/>
      <c r="E124" s="16">
        <v>381</v>
      </c>
      <c r="F124" s="16">
        <v>381</v>
      </c>
      <c r="G124" s="17">
        <v>3.00390389242082E-3</v>
      </c>
      <c r="H124" s="17"/>
      <c r="I124" s="17">
        <v>0.799602276</v>
      </c>
      <c r="J124" s="17">
        <v>0.799602276</v>
      </c>
      <c r="K124" s="17">
        <v>6.3289565680016196E-4</v>
      </c>
      <c r="L124" s="16"/>
      <c r="M124" s="16">
        <v>45</v>
      </c>
      <c r="N124" s="16">
        <v>45</v>
      </c>
      <c r="O124" s="17">
        <v>3.5479179831742001E-4</v>
      </c>
      <c r="P124" s="17"/>
      <c r="Q124" s="17">
        <v>1.8758999999999999</v>
      </c>
      <c r="R124" s="17">
        <v>1.8758999999999999</v>
      </c>
      <c r="S124" s="17">
        <v>1.48479937867439E-3</v>
      </c>
    </row>
    <row r="125" spans="2:19" x14ac:dyDescent="0.2">
      <c r="B125" s="22">
        <v>120</v>
      </c>
      <c r="C125" s="15" t="s">
        <v>303</v>
      </c>
      <c r="D125" s="16">
        <v>55</v>
      </c>
      <c r="E125" s="16">
        <v>27</v>
      </c>
      <c r="F125" s="16">
        <v>82</v>
      </c>
      <c r="G125" s="17">
        <v>6.4650949915618695E-4</v>
      </c>
      <c r="H125" s="17">
        <v>8.6586425229500001</v>
      </c>
      <c r="I125" s="17">
        <v>1.4816562799999999</v>
      </c>
      <c r="J125" s="17">
        <v>10.140298802949999</v>
      </c>
      <c r="K125" s="17">
        <v>8.0261790938710893E-3</v>
      </c>
      <c r="L125" s="16">
        <v>28</v>
      </c>
      <c r="M125" s="16">
        <v>23</v>
      </c>
      <c r="N125" s="16">
        <v>51</v>
      </c>
      <c r="O125" s="17">
        <v>4.0209737142640902E-4</v>
      </c>
      <c r="P125" s="17">
        <v>8.5699505970000001</v>
      </c>
      <c r="Q125" s="17">
        <v>1.0341</v>
      </c>
      <c r="R125" s="17">
        <v>9.6040505970000005</v>
      </c>
      <c r="S125" s="17">
        <v>7.6017316270499298E-3</v>
      </c>
    </row>
    <row r="126" spans="2:19" x14ac:dyDescent="0.2">
      <c r="B126" s="22">
        <v>121</v>
      </c>
      <c r="C126" s="15" t="s">
        <v>304</v>
      </c>
      <c r="D126" s="16">
        <v>88</v>
      </c>
      <c r="E126" s="16">
        <v>628</v>
      </c>
      <c r="F126" s="16">
        <v>716</v>
      </c>
      <c r="G126" s="17">
        <v>5.64513172433939E-3</v>
      </c>
      <c r="H126" s="17">
        <v>51.289127438199998</v>
      </c>
      <c r="I126" s="17">
        <v>141.15116122619</v>
      </c>
      <c r="J126" s="17">
        <v>192.44028866439001</v>
      </c>
      <c r="K126" s="17">
        <v>0.15231900476614199</v>
      </c>
      <c r="L126" s="16">
        <v>2253</v>
      </c>
      <c r="M126" s="16"/>
      <c r="N126" s="16">
        <v>2253</v>
      </c>
      <c r="O126" s="17">
        <v>1.7763242702425502E-2</v>
      </c>
      <c r="P126" s="17">
        <v>383.14580923206</v>
      </c>
      <c r="Q126" s="17"/>
      <c r="R126" s="17">
        <v>383.14580923206</v>
      </c>
      <c r="S126" s="17">
        <v>0.30326491790045201</v>
      </c>
    </row>
    <row r="127" spans="2:19" x14ac:dyDescent="0.2">
      <c r="B127" s="22">
        <v>122</v>
      </c>
      <c r="C127" s="15" t="s">
        <v>305</v>
      </c>
      <c r="D127" s="16">
        <v>53</v>
      </c>
      <c r="E127" s="16">
        <v>394</v>
      </c>
      <c r="F127" s="16">
        <v>447</v>
      </c>
      <c r="G127" s="17">
        <v>3.5242651966197001E-3</v>
      </c>
      <c r="H127" s="17">
        <v>3.1301492089999998</v>
      </c>
      <c r="I127" s="17">
        <v>7.7783238806500004</v>
      </c>
      <c r="J127" s="17">
        <v>10.90847308965</v>
      </c>
      <c r="K127" s="17">
        <v>8.63419908619786E-3</v>
      </c>
      <c r="L127" s="16">
        <v>15</v>
      </c>
      <c r="M127" s="16">
        <v>472</v>
      </c>
      <c r="N127" s="16">
        <v>487</v>
      </c>
      <c r="O127" s="17">
        <v>3.8396356840129601E-3</v>
      </c>
      <c r="P127" s="17">
        <v>3.5236376999999999E-2</v>
      </c>
      <c r="Q127" s="17">
        <v>8.6631421318200008</v>
      </c>
      <c r="R127" s="17">
        <v>8.6983785088199994</v>
      </c>
      <c r="S127" s="17">
        <v>6.8848803269740202E-3</v>
      </c>
    </row>
    <row r="128" spans="2:19" x14ac:dyDescent="0.2">
      <c r="B128" s="22">
        <v>123</v>
      </c>
      <c r="C128" s="15" t="s">
        <v>306</v>
      </c>
      <c r="D128" s="16">
        <v>18</v>
      </c>
      <c r="E128" s="16">
        <v>778</v>
      </c>
      <c r="F128" s="16">
        <v>796</v>
      </c>
      <c r="G128" s="17">
        <v>6.27587269912591E-3</v>
      </c>
      <c r="H128" s="17">
        <v>3.03147E-2</v>
      </c>
      <c r="I128" s="17">
        <v>3.5814951824999999</v>
      </c>
      <c r="J128" s="17">
        <v>3.6118098824999998</v>
      </c>
      <c r="K128" s="17">
        <v>2.85879474888107E-3</v>
      </c>
      <c r="L128" s="16">
        <v>3</v>
      </c>
      <c r="M128" s="16">
        <v>1722</v>
      </c>
      <c r="N128" s="16">
        <v>1725</v>
      </c>
      <c r="O128" s="17">
        <v>1.3600352268834401E-2</v>
      </c>
      <c r="P128" s="17">
        <v>1.6999999999999999E-3</v>
      </c>
      <c r="Q128" s="17">
        <v>4.0485706238699999</v>
      </c>
      <c r="R128" s="17">
        <v>4.0502706238700004</v>
      </c>
      <c r="S128" s="17">
        <v>3.2058421588492402E-3</v>
      </c>
    </row>
    <row r="129" spans="2:19" x14ac:dyDescent="0.2">
      <c r="B129" s="22">
        <v>124</v>
      </c>
      <c r="C129" s="15" t="s">
        <v>141</v>
      </c>
      <c r="D129" s="16">
        <v>1449</v>
      </c>
      <c r="E129" s="16">
        <v>1696</v>
      </c>
      <c r="F129" s="16">
        <v>3145</v>
      </c>
      <c r="G129" s="17">
        <v>2.4796004571295199E-2</v>
      </c>
      <c r="H129" s="17">
        <v>118.97341462004999</v>
      </c>
      <c r="I129" s="17">
        <v>34.594102909519997</v>
      </c>
      <c r="J129" s="17">
        <v>153.56751752957001</v>
      </c>
      <c r="K129" s="17">
        <v>0.121550698124886</v>
      </c>
      <c r="L129" s="16">
        <v>208</v>
      </c>
      <c r="M129" s="16">
        <v>2693</v>
      </c>
      <c r="N129" s="16">
        <v>2901</v>
      </c>
      <c r="O129" s="17">
        <v>2.2872244598196301E-2</v>
      </c>
      <c r="P129" s="17">
        <v>108.70167769438</v>
      </c>
      <c r="Q129" s="17">
        <v>62.929633530410001</v>
      </c>
      <c r="R129" s="17">
        <v>171.63131122479001</v>
      </c>
      <c r="S129" s="17">
        <v>0.13584842703109901</v>
      </c>
    </row>
    <row r="130" spans="2:19" x14ac:dyDescent="0.2">
      <c r="B130" s="22">
        <v>125</v>
      </c>
      <c r="C130" s="15" t="s">
        <v>307</v>
      </c>
      <c r="D130" s="16">
        <v>19</v>
      </c>
      <c r="E130" s="16">
        <v>979</v>
      </c>
      <c r="F130" s="16">
        <v>998</v>
      </c>
      <c r="G130" s="17">
        <v>7.8684936604618803E-3</v>
      </c>
      <c r="H130" s="17">
        <v>2.8400000000000002E-2</v>
      </c>
      <c r="I130" s="17">
        <v>2.15842171232</v>
      </c>
      <c r="J130" s="17">
        <v>2.18682171232</v>
      </c>
      <c r="K130" s="17">
        <v>1.73089797948952E-3</v>
      </c>
      <c r="L130" s="16"/>
      <c r="M130" s="16">
        <v>2146</v>
      </c>
      <c r="N130" s="16">
        <v>2146</v>
      </c>
      <c r="O130" s="17">
        <v>1.69196266486485E-2</v>
      </c>
      <c r="P130" s="17"/>
      <c r="Q130" s="17">
        <v>2.1769380551299999</v>
      </c>
      <c r="R130" s="17">
        <v>2.1769380551299999</v>
      </c>
      <c r="S130" s="17">
        <v>1.7230749355880599E-3</v>
      </c>
    </row>
    <row r="131" spans="2:19" ht="25.5" x14ac:dyDescent="0.2">
      <c r="B131" s="22">
        <v>126</v>
      </c>
      <c r="C131" s="15" t="s">
        <v>308</v>
      </c>
      <c r="D131" s="16">
        <v>18</v>
      </c>
      <c r="E131" s="16">
        <v>935</v>
      </c>
      <c r="F131" s="16">
        <v>953</v>
      </c>
      <c r="G131" s="17">
        <v>7.5137018621444602E-3</v>
      </c>
      <c r="H131" s="17">
        <v>5.9400000000000001E-2</v>
      </c>
      <c r="I131" s="17">
        <v>1.96757996395</v>
      </c>
      <c r="J131" s="17">
        <v>2.0269799639500001</v>
      </c>
      <c r="K131" s="17">
        <v>1.6043811456145801E-3</v>
      </c>
      <c r="L131" s="16"/>
      <c r="M131" s="16">
        <v>1950</v>
      </c>
      <c r="N131" s="16">
        <v>1950</v>
      </c>
      <c r="O131" s="17">
        <v>1.53743112604215E-2</v>
      </c>
      <c r="P131" s="17"/>
      <c r="Q131" s="17">
        <v>1.9185065592399999</v>
      </c>
      <c r="R131" s="17">
        <v>1.9185065592399999</v>
      </c>
      <c r="S131" s="17">
        <v>1.51852302742272E-3</v>
      </c>
    </row>
    <row r="132" spans="2:19" x14ac:dyDescent="0.2">
      <c r="B132" s="22">
        <v>127</v>
      </c>
      <c r="C132" s="15" t="s">
        <v>309</v>
      </c>
      <c r="D132" s="16">
        <v>1</v>
      </c>
      <c r="E132" s="16">
        <v>122</v>
      </c>
      <c r="F132" s="16">
        <v>123</v>
      </c>
      <c r="G132" s="17">
        <v>9.6976424873428005E-4</v>
      </c>
      <c r="H132" s="17">
        <v>2.1536999999999999E-4</v>
      </c>
      <c r="I132" s="17">
        <v>0.12337014139999999</v>
      </c>
      <c r="J132" s="17">
        <v>0.1235855114</v>
      </c>
      <c r="K132" s="17">
        <v>9.7819548238112995E-5</v>
      </c>
      <c r="L132" s="16">
        <v>8</v>
      </c>
      <c r="M132" s="16">
        <v>394</v>
      </c>
      <c r="N132" s="16">
        <v>402</v>
      </c>
      <c r="O132" s="17">
        <v>3.16947339830228E-3</v>
      </c>
      <c r="P132" s="17">
        <v>7.2561399999999997E-4</v>
      </c>
      <c r="Q132" s="17">
        <v>0.35420454060000001</v>
      </c>
      <c r="R132" s="17">
        <v>0.35493015459999999</v>
      </c>
      <c r="S132" s="17">
        <v>2.8093185832021102E-4</v>
      </c>
    </row>
    <row r="133" spans="2:19" x14ac:dyDescent="0.2">
      <c r="B133" s="22">
        <v>128</v>
      </c>
      <c r="C133" s="15" t="s">
        <v>310</v>
      </c>
      <c r="D133" s="16"/>
      <c r="E133" s="16">
        <v>11</v>
      </c>
      <c r="F133" s="16">
        <v>11</v>
      </c>
      <c r="G133" s="17">
        <v>8.6726884033147002E-5</v>
      </c>
      <c r="H133" s="17"/>
      <c r="I133" s="17">
        <v>22.981558147000001</v>
      </c>
      <c r="J133" s="17">
        <v>22.981558147000001</v>
      </c>
      <c r="K133" s="17">
        <v>1.8190203772927599E-2</v>
      </c>
      <c r="L133" s="16"/>
      <c r="M133" s="16">
        <v>14</v>
      </c>
      <c r="N133" s="16">
        <v>14</v>
      </c>
      <c r="O133" s="17">
        <v>1.10379670587642E-4</v>
      </c>
      <c r="P133" s="17"/>
      <c r="Q133" s="17">
        <v>22.981758147000001</v>
      </c>
      <c r="R133" s="17">
        <v>22.981758147000001</v>
      </c>
      <c r="S133" s="17">
        <v>1.8190362075542699E-2</v>
      </c>
    </row>
    <row r="134" spans="2:19" x14ac:dyDescent="0.2">
      <c r="B134" s="22">
        <v>129</v>
      </c>
      <c r="C134" s="15" t="s">
        <v>145</v>
      </c>
      <c r="D134" s="16">
        <v>218</v>
      </c>
      <c r="E134" s="16">
        <v>274</v>
      </c>
      <c r="F134" s="16">
        <v>492</v>
      </c>
      <c r="G134" s="17">
        <v>3.8790569949371202E-3</v>
      </c>
      <c r="H134" s="17">
        <v>21.579585971699998</v>
      </c>
      <c r="I134" s="17">
        <v>49.452912543229999</v>
      </c>
      <c r="J134" s="17">
        <v>71.032498514929998</v>
      </c>
      <c r="K134" s="17">
        <v>5.6223151373024798E-2</v>
      </c>
      <c r="L134" s="16">
        <v>84</v>
      </c>
      <c r="M134" s="16">
        <v>405</v>
      </c>
      <c r="N134" s="16">
        <v>489</v>
      </c>
      <c r="O134" s="17">
        <v>3.8554042083826299E-3</v>
      </c>
      <c r="P134" s="17">
        <v>20.386563227170001</v>
      </c>
      <c r="Q134" s="17">
        <v>51.305614600619997</v>
      </c>
      <c r="R134" s="17">
        <v>71.692177827790005</v>
      </c>
      <c r="S134" s="17">
        <v>5.6745296174911301E-2</v>
      </c>
    </row>
    <row r="135" spans="2:19" x14ac:dyDescent="0.2">
      <c r="B135" s="22">
        <v>130</v>
      </c>
      <c r="C135" s="15" t="s">
        <v>311</v>
      </c>
      <c r="D135" s="16">
        <v>11</v>
      </c>
      <c r="E135" s="16">
        <v>1429</v>
      </c>
      <c r="F135" s="16">
        <v>1440</v>
      </c>
      <c r="G135" s="17">
        <v>1.13533375461574E-2</v>
      </c>
      <c r="H135" s="17">
        <v>4.4499999999999998E-2</v>
      </c>
      <c r="I135" s="17">
        <v>4.7822333415899996</v>
      </c>
      <c r="J135" s="17">
        <v>4.8267333415899998</v>
      </c>
      <c r="K135" s="17">
        <v>3.82042255270525E-3</v>
      </c>
      <c r="L135" s="16"/>
      <c r="M135" s="16">
        <v>2525</v>
      </c>
      <c r="N135" s="16">
        <v>2525</v>
      </c>
      <c r="O135" s="17">
        <v>1.99077620166997E-2</v>
      </c>
      <c r="P135" s="17"/>
      <c r="Q135" s="17">
        <v>2.7316896684200001</v>
      </c>
      <c r="R135" s="17">
        <v>2.7316896684200001</v>
      </c>
      <c r="S135" s="17">
        <v>2.1621680912635301E-3</v>
      </c>
    </row>
    <row r="136" spans="2:19" x14ac:dyDescent="0.2">
      <c r="B136" s="22">
        <v>131</v>
      </c>
      <c r="C136" s="15" t="s">
        <v>147</v>
      </c>
      <c r="D136" s="16">
        <v>4153</v>
      </c>
      <c r="E136" s="16">
        <v>63461</v>
      </c>
      <c r="F136" s="16">
        <v>67614</v>
      </c>
      <c r="G136" s="17">
        <v>0.53308650336520003</v>
      </c>
      <c r="H136" s="17">
        <v>98.085059527059997</v>
      </c>
      <c r="I136" s="17">
        <v>171.60346753749999</v>
      </c>
      <c r="J136" s="17">
        <v>269.68852706455999</v>
      </c>
      <c r="K136" s="17">
        <v>0.21346199553338099</v>
      </c>
      <c r="L136" s="16">
        <v>2792</v>
      </c>
      <c r="M136" s="16">
        <v>80729</v>
      </c>
      <c r="N136" s="16">
        <v>83521</v>
      </c>
      <c r="O136" s="17">
        <v>0.65850146193931602</v>
      </c>
      <c r="P136" s="17">
        <v>115.25674811979999</v>
      </c>
      <c r="Q136" s="17">
        <v>143.72649078391001</v>
      </c>
      <c r="R136" s="17">
        <v>258.98323890371</v>
      </c>
      <c r="S136" s="17">
        <v>0.20498861997511</v>
      </c>
    </row>
    <row r="137" spans="2:19" x14ac:dyDescent="0.2">
      <c r="B137" s="22">
        <v>132</v>
      </c>
      <c r="C137" s="15" t="s">
        <v>148</v>
      </c>
      <c r="D137" s="16">
        <v>1795</v>
      </c>
      <c r="E137" s="16">
        <v>176170</v>
      </c>
      <c r="F137" s="16">
        <v>177965</v>
      </c>
      <c r="G137" s="17">
        <v>1.4031227197235501</v>
      </c>
      <c r="H137" s="17">
        <v>326.60081174991001</v>
      </c>
      <c r="I137" s="17">
        <v>4659.6958435373099</v>
      </c>
      <c r="J137" s="17">
        <v>4986.2966552872203</v>
      </c>
      <c r="K137" s="17">
        <v>3.9467190018959601</v>
      </c>
      <c r="L137" s="16">
        <v>3690</v>
      </c>
      <c r="M137" s="16">
        <v>156967</v>
      </c>
      <c r="N137" s="16">
        <v>160657</v>
      </c>
      <c r="O137" s="17">
        <v>1.2666619098284799</v>
      </c>
      <c r="P137" s="17">
        <v>232.07081385724999</v>
      </c>
      <c r="Q137" s="17">
        <v>4974.2366570408103</v>
      </c>
      <c r="R137" s="17">
        <v>5206.3074708980603</v>
      </c>
      <c r="S137" s="17">
        <v>4.1208604392436996</v>
      </c>
    </row>
    <row r="138" spans="2:19" x14ac:dyDescent="0.2">
      <c r="B138" s="22">
        <v>133</v>
      </c>
      <c r="C138" s="15" t="s">
        <v>149</v>
      </c>
      <c r="D138" s="16">
        <v>52137</v>
      </c>
      <c r="E138" s="16">
        <v>1871129</v>
      </c>
      <c r="F138" s="16">
        <v>1923266</v>
      </c>
      <c r="G138" s="17">
        <v>15.1635333951722</v>
      </c>
      <c r="H138" s="17">
        <v>1075.0148733844701</v>
      </c>
      <c r="I138" s="17">
        <v>11466.8600641743</v>
      </c>
      <c r="J138" s="17">
        <v>12541.8749375588</v>
      </c>
      <c r="K138" s="17">
        <v>9.9270580066630103</v>
      </c>
      <c r="L138" s="16">
        <v>104916</v>
      </c>
      <c r="M138" s="16">
        <v>1589352</v>
      </c>
      <c r="N138" s="16">
        <v>1694268</v>
      </c>
      <c r="O138" s="17">
        <v>13.358053123370199</v>
      </c>
      <c r="P138" s="17">
        <v>1585.72158597975</v>
      </c>
      <c r="Q138" s="17">
        <v>11475.8415001833</v>
      </c>
      <c r="R138" s="17">
        <v>13061.563086163</v>
      </c>
      <c r="S138" s="17">
        <v>10.3383979715609</v>
      </c>
    </row>
    <row r="139" spans="2:19" x14ac:dyDescent="0.2">
      <c r="B139" s="22">
        <v>134</v>
      </c>
      <c r="C139" s="15" t="s">
        <v>312</v>
      </c>
      <c r="D139" s="16">
        <v>158</v>
      </c>
      <c r="E139" s="16">
        <v>294</v>
      </c>
      <c r="F139" s="16">
        <v>452</v>
      </c>
      <c r="G139" s="17">
        <v>3.5636865075438602E-3</v>
      </c>
      <c r="H139" s="17">
        <v>109.27187876302</v>
      </c>
      <c r="I139" s="17">
        <v>188.81482372204999</v>
      </c>
      <c r="J139" s="17">
        <v>298.08670248507002</v>
      </c>
      <c r="K139" s="17">
        <v>0.23593952270426399</v>
      </c>
      <c r="L139" s="16">
        <v>698</v>
      </c>
      <c r="M139" s="16"/>
      <c r="N139" s="16">
        <v>698</v>
      </c>
      <c r="O139" s="17">
        <v>5.5032150050124198E-3</v>
      </c>
      <c r="P139" s="17">
        <v>301.72664239735002</v>
      </c>
      <c r="Q139" s="17"/>
      <c r="R139" s="17">
        <v>301.72664239735002</v>
      </c>
      <c r="S139" s="17">
        <v>0.23882058273953499</v>
      </c>
    </row>
    <row r="140" spans="2:19" x14ac:dyDescent="0.2">
      <c r="B140" s="22">
        <v>135</v>
      </c>
      <c r="C140" s="15" t="s">
        <v>151</v>
      </c>
      <c r="D140" s="16">
        <v>60</v>
      </c>
      <c r="E140" s="16">
        <v>879</v>
      </c>
      <c r="F140" s="16">
        <v>939</v>
      </c>
      <c r="G140" s="17">
        <v>7.4033221915568203E-3</v>
      </c>
      <c r="H140" s="17">
        <v>43.569514004449999</v>
      </c>
      <c r="I140" s="17">
        <v>124.91244859852</v>
      </c>
      <c r="J140" s="17">
        <v>168.48196260296999</v>
      </c>
      <c r="K140" s="17">
        <v>0.13335567641704299</v>
      </c>
      <c r="L140" s="16">
        <v>199</v>
      </c>
      <c r="M140" s="16">
        <v>1482</v>
      </c>
      <c r="N140" s="16">
        <v>1681</v>
      </c>
      <c r="O140" s="17">
        <v>1.32534447327018E-2</v>
      </c>
      <c r="P140" s="17">
        <v>70.033393000420006</v>
      </c>
      <c r="Q140" s="17">
        <v>90.469278911000004</v>
      </c>
      <c r="R140" s="17">
        <v>160.50267191142001</v>
      </c>
      <c r="S140" s="17">
        <v>0.12703996350000299</v>
      </c>
    </row>
    <row r="141" spans="2:19" x14ac:dyDescent="0.2">
      <c r="B141" s="22">
        <v>136</v>
      </c>
      <c r="C141" s="15" t="s">
        <v>313</v>
      </c>
      <c r="D141" s="16">
        <v>5</v>
      </c>
      <c r="E141" s="16">
        <v>1216</v>
      </c>
      <c r="F141" s="16">
        <v>1221</v>
      </c>
      <c r="G141" s="17">
        <v>9.6266841276793202E-3</v>
      </c>
      <c r="H141" s="17">
        <v>2.6355929999999999E-3</v>
      </c>
      <c r="I141" s="17">
        <v>0.96614013321000003</v>
      </c>
      <c r="J141" s="17">
        <v>0.96877572620999997</v>
      </c>
      <c r="K141" s="17">
        <v>7.6679865469984302E-4</v>
      </c>
      <c r="L141" s="16"/>
      <c r="M141" s="16">
        <v>1584</v>
      </c>
      <c r="N141" s="16">
        <v>1584</v>
      </c>
      <c r="O141" s="17">
        <v>1.24886713007732E-2</v>
      </c>
      <c r="P141" s="17"/>
      <c r="Q141" s="17">
        <v>1.5898121751200001</v>
      </c>
      <c r="R141" s="17">
        <v>1.5898121751200001</v>
      </c>
      <c r="S141" s="17">
        <v>1.2583571244880599E-3</v>
      </c>
    </row>
    <row r="142" spans="2:19" x14ac:dyDescent="0.2">
      <c r="B142" s="22">
        <v>137</v>
      </c>
      <c r="C142" s="15" t="s">
        <v>314</v>
      </c>
      <c r="D142" s="16">
        <v>38</v>
      </c>
      <c r="E142" s="16">
        <v>271</v>
      </c>
      <c r="F142" s="16">
        <v>309</v>
      </c>
      <c r="G142" s="17">
        <v>2.4362370151129499E-3</v>
      </c>
      <c r="H142" s="17">
        <v>8.3517101230000002</v>
      </c>
      <c r="I142" s="17">
        <v>11.33280031914</v>
      </c>
      <c r="J142" s="17">
        <v>19.684510442139999</v>
      </c>
      <c r="K142" s="17">
        <v>1.5580547403379099E-2</v>
      </c>
      <c r="L142" s="16">
        <v>34</v>
      </c>
      <c r="M142" s="16">
        <v>375</v>
      </c>
      <c r="N142" s="16">
        <v>409</v>
      </c>
      <c r="O142" s="17">
        <v>3.2246632335960999E-3</v>
      </c>
      <c r="P142" s="17">
        <v>7.602710686</v>
      </c>
      <c r="Q142" s="17">
        <v>9.5123426035800005</v>
      </c>
      <c r="R142" s="17">
        <v>17.11505328958</v>
      </c>
      <c r="S142" s="17">
        <v>1.35467884697198E-2</v>
      </c>
    </row>
    <row r="143" spans="2:19" x14ac:dyDescent="0.2">
      <c r="B143" s="22">
        <v>138</v>
      </c>
      <c r="C143" s="15" t="s">
        <v>315</v>
      </c>
      <c r="D143" s="16">
        <v>353</v>
      </c>
      <c r="E143" s="16">
        <v>23360</v>
      </c>
      <c r="F143" s="16">
        <v>23713</v>
      </c>
      <c r="G143" s="17">
        <v>0.18695950918890999</v>
      </c>
      <c r="H143" s="17">
        <v>2.5081191975600001</v>
      </c>
      <c r="I143" s="17">
        <v>41.560100877890001</v>
      </c>
      <c r="J143" s="17">
        <v>44.06822007545</v>
      </c>
      <c r="K143" s="17">
        <v>3.4880572411809897E-2</v>
      </c>
      <c r="L143" s="16">
        <v>150</v>
      </c>
      <c r="M143" s="16">
        <v>30001</v>
      </c>
      <c r="N143" s="16">
        <v>30151</v>
      </c>
      <c r="O143" s="17">
        <v>0.23771838913485599</v>
      </c>
      <c r="P143" s="17">
        <v>0.83970553749999999</v>
      </c>
      <c r="Q143" s="17">
        <v>44.249302457580001</v>
      </c>
      <c r="R143" s="17">
        <v>45.089007995080003</v>
      </c>
      <c r="S143" s="17">
        <v>3.56885393976967E-2</v>
      </c>
    </row>
    <row r="144" spans="2:19" x14ac:dyDescent="0.2">
      <c r="B144" s="22">
        <v>139</v>
      </c>
      <c r="C144" s="15" t="s">
        <v>157</v>
      </c>
      <c r="D144" s="16">
        <v>5898</v>
      </c>
      <c r="E144" s="16">
        <v>122875</v>
      </c>
      <c r="F144" s="16">
        <v>128773</v>
      </c>
      <c r="G144" s="17">
        <v>1.0152800943273099</v>
      </c>
      <c r="H144" s="17">
        <v>129.03552934328999</v>
      </c>
      <c r="I144" s="17">
        <v>449.45882705407001</v>
      </c>
      <c r="J144" s="17">
        <v>578.49435639735998</v>
      </c>
      <c r="K144" s="17">
        <v>0.45788584729753101</v>
      </c>
      <c r="L144" s="16">
        <v>5287</v>
      </c>
      <c r="M144" s="16">
        <v>99040</v>
      </c>
      <c r="N144" s="16">
        <v>104327</v>
      </c>
      <c r="O144" s="17">
        <v>0.82254142095692095</v>
      </c>
      <c r="P144" s="17">
        <v>203.57457059954001</v>
      </c>
      <c r="Q144" s="17">
        <v>382.60510067133998</v>
      </c>
      <c r="R144" s="17">
        <v>586.17967127088002</v>
      </c>
      <c r="S144" s="17">
        <v>0.46396887451066599</v>
      </c>
    </row>
    <row r="145" spans="2:19" x14ac:dyDescent="0.2">
      <c r="B145" s="22">
        <v>140</v>
      </c>
      <c r="C145" s="15" t="s">
        <v>316</v>
      </c>
      <c r="D145" s="16">
        <v>2272</v>
      </c>
      <c r="E145" s="16">
        <v>59178</v>
      </c>
      <c r="F145" s="16">
        <v>61450</v>
      </c>
      <c r="G145" s="17">
        <v>0.48448791125789897</v>
      </c>
      <c r="H145" s="17">
        <v>25.778386642440001</v>
      </c>
      <c r="I145" s="17">
        <v>75.824108753600001</v>
      </c>
      <c r="J145" s="17">
        <v>101.60249539604</v>
      </c>
      <c r="K145" s="17">
        <v>8.0419703628022393E-2</v>
      </c>
      <c r="L145" s="16">
        <v>1885</v>
      </c>
      <c r="M145" s="16">
        <v>84033</v>
      </c>
      <c r="N145" s="16">
        <v>85918</v>
      </c>
      <c r="O145" s="17">
        <v>0.67740003839635698</v>
      </c>
      <c r="P145" s="17">
        <v>29.880336518949999</v>
      </c>
      <c r="Q145" s="17">
        <v>96.151528062509996</v>
      </c>
      <c r="R145" s="17">
        <v>126.03186458146</v>
      </c>
      <c r="S145" s="17">
        <v>9.9755868768978101E-2</v>
      </c>
    </row>
    <row r="146" spans="2:19" x14ac:dyDescent="0.2">
      <c r="B146" s="22">
        <v>141</v>
      </c>
      <c r="C146" s="15" t="s">
        <v>317</v>
      </c>
      <c r="D146" s="16">
        <v>83</v>
      </c>
      <c r="E146" s="16">
        <v>1377</v>
      </c>
      <c r="F146" s="16">
        <v>1460</v>
      </c>
      <c r="G146" s="17">
        <v>1.15110227898541E-2</v>
      </c>
      <c r="H146" s="17">
        <v>13.79752313188</v>
      </c>
      <c r="I146" s="17">
        <v>39.947777517399999</v>
      </c>
      <c r="J146" s="17">
        <v>53.745300649279997</v>
      </c>
      <c r="K146" s="17">
        <v>4.2540108220437599E-2</v>
      </c>
      <c r="L146" s="16">
        <v>25</v>
      </c>
      <c r="M146" s="16">
        <v>3016</v>
      </c>
      <c r="N146" s="16">
        <v>3041</v>
      </c>
      <c r="O146" s="17">
        <v>2.3976041304072701E-2</v>
      </c>
      <c r="P146" s="17">
        <v>4.0009662825000003</v>
      </c>
      <c r="Q146" s="17">
        <v>49.096387644460002</v>
      </c>
      <c r="R146" s="17">
        <v>53.097353926959997</v>
      </c>
      <c r="S146" s="17">
        <v>4.2027249917375199E-2</v>
      </c>
    </row>
    <row r="147" spans="2:19" x14ac:dyDescent="0.2">
      <c r="B147" s="22">
        <v>142</v>
      </c>
      <c r="C147" s="15" t="s">
        <v>318</v>
      </c>
      <c r="D147" s="16">
        <v>2</v>
      </c>
      <c r="E147" s="16">
        <v>425</v>
      </c>
      <c r="F147" s="16">
        <v>427</v>
      </c>
      <c r="G147" s="17">
        <v>3.3665799529230701E-3</v>
      </c>
      <c r="H147" s="17">
        <v>1.520949E-3</v>
      </c>
      <c r="I147" s="17">
        <v>0.57524031368999995</v>
      </c>
      <c r="J147" s="17">
        <v>0.57676126269000005</v>
      </c>
      <c r="K147" s="17">
        <v>4.5651408096677098E-4</v>
      </c>
      <c r="L147" s="16"/>
      <c r="M147" s="16">
        <v>748</v>
      </c>
      <c r="N147" s="16">
        <v>748</v>
      </c>
      <c r="O147" s="17">
        <v>5.8974281142540001E-3</v>
      </c>
      <c r="P147" s="17"/>
      <c r="Q147" s="17">
        <v>0.84719392435999996</v>
      </c>
      <c r="R147" s="17">
        <v>0.84719392435999996</v>
      </c>
      <c r="S147" s="17">
        <v>6.7056506877042601E-4</v>
      </c>
    </row>
    <row r="148" spans="2:19" x14ac:dyDescent="0.2">
      <c r="B148" s="22">
        <v>143</v>
      </c>
      <c r="C148" s="15" t="s">
        <v>319</v>
      </c>
      <c r="D148" s="16">
        <v>8</v>
      </c>
      <c r="E148" s="16">
        <v>1478</v>
      </c>
      <c r="F148" s="16">
        <v>1486</v>
      </c>
      <c r="G148" s="17">
        <v>1.1716013606659701E-2</v>
      </c>
      <c r="H148" s="17">
        <v>9.6415200000000006E-2</v>
      </c>
      <c r="I148" s="17">
        <v>2.6518529127999999</v>
      </c>
      <c r="J148" s="17">
        <v>2.7482681127999999</v>
      </c>
      <c r="K148" s="17">
        <v>2.1752901467647899E-3</v>
      </c>
      <c r="L148" s="16"/>
      <c r="M148" s="16">
        <v>1634</v>
      </c>
      <c r="N148" s="16">
        <v>1634</v>
      </c>
      <c r="O148" s="17">
        <v>1.28828844100147E-2</v>
      </c>
      <c r="P148" s="17"/>
      <c r="Q148" s="17">
        <v>2.1501165261400002</v>
      </c>
      <c r="R148" s="17">
        <v>2.1501165261400002</v>
      </c>
      <c r="S148" s="17">
        <v>1.70184534468266E-3</v>
      </c>
    </row>
    <row r="149" spans="2:19" x14ac:dyDescent="0.2">
      <c r="B149" s="22">
        <v>144</v>
      </c>
      <c r="C149" s="15" t="s">
        <v>320</v>
      </c>
      <c r="D149" s="16">
        <v>3</v>
      </c>
      <c r="E149" s="16">
        <v>901</v>
      </c>
      <c r="F149" s="16">
        <v>904</v>
      </c>
      <c r="G149" s="17">
        <v>7.1273730150877204E-3</v>
      </c>
      <c r="H149" s="17">
        <v>9.4808000000000002E-4</v>
      </c>
      <c r="I149" s="17">
        <v>2.8908552003899999</v>
      </c>
      <c r="J149" s="17">
        <v>2.89180328039</v>
      </c>
      <c r="K149" s="17">
        <v>2.28890010873267E-3</v>
      </c>
      <c r="L149" s="16"/>
      <c r="M149" s="16">
        <v>1393</v>
      </c>
      <c r="N149" s="16">
        <v>1393</v>
      </c>
      <c r="O149" s="17">
        <v>1.09827772234703E-2</v>
      </c>
      <c r="P149" s="17"/>
      <c r="Q149" s="17">
        <v>2.8498574351300001</v>
      </c>
      <c r="R149" s="17">
        <v>2.8498574351300001</v>
      </c>
      <c r="S149" s="17">
        <v>2.25569942373879E-3</v>
      </c>
    </row>
    <row r="150" spans="2:19" ht="25.5" x14ac:dyDescent="0.2">
      <c r="B150" s="22">
        <v>145</v>
      </c>
      <c r="C150" s="15" t="s">
        <v>321</v>
      </c>
      <c r="D150" s="16">
        <v>30</v>
      </c>
      <c r="E150" s="16">
        <v>4817</v>
      </c>
      <c r="F150" s="16">
        <v>4847</v>
      </c>
      <c r="G150" s="17">
        <v>3.8215018809878501E-2</v>
      </c>
      <c r="H150" s="17">
        <v>3.9732748739999997E-2</v>
      </c>
      <c r="I150" s="17">
        <v>4.5352925577200001</v>
      </c>
      <c r="J150" s="17">
        <v>4.5750253064599997</v>
      </c>
      <c r="K150" s="17">
        <v>3.6211923516452898E-3</v>
      </c>
      <c r="L150" s="16">
        <v>1</v>
      </c>
      <c r="M150" s="16">
        <v>5767</v>
      </c>
      <c r="N150" s="16">
        <v>5768</v>
      </c>
      <c r="O150" s="17">
        <v>4.5476424282108401E-2</v>
      </c>
      <c r="P150" s="17">
        <v>0.05</v>
      </c>
      <c r="Q150" s="17">
        <v>5.6755883749700002</v>
      </c>
      <c r="R150" s="17">
        <v>5.7255883749700001</v>
      </c>
      <c r="S150" s="17">
        <v>4.5318780647693102E-3</v>
      </c>
    </row>
    <row r="151" spans="2:19" ht="25.5" x14ac:dyDescent="0.2">
      <c r="B151" s="22">
        <v>146</v>
      </c>
      <c r="C151" s="15" t="s">
        <v>322</v>
      </c>
      <c r="D151" s="16"/>
      <c r="E151" s="16">
        <v>550</v>
      </c>
      <c r="F151" s="16">
        <v>550</v>
      </c>
      <c r="G151" s="17">
        <v>4.3363442016573503E-3</v>
      </c>
      <c r="H151" s="17"/>
      <c r="I151" s="17">
        <v>1.0133257490000001</v>
      </c>
      <c r="J151" s="17">
        <v>1.0133257490000001</v>
      </c>
      <c r="K151" s="17">
        <v>8.0206058026011801E-4</v>
      </c>
      <c r="L151" s="16">
        <v>2</v>
      </c>
      <c r="M151" s="16">
        <v>512</v>
      </c>
      <c r="N151" s="16">
        <v>514</v>
      </c>
      <c r="O151" s="17">
        <v>4.0525107630034196E-3</v>
      </c>
      <c r="P151" s="17">
        <v>0.22</v>
      </c>
      <c r="Q151" s="17">
        <v>1.7438111975999999</v>
      </c>
      <c r="R151" s="17">
        <v>1.9638111975999999</v>
      </c>
      <c r="S151" s="17">
        <v>1.5543822410737701E-3</v>
      </c>
    </row>
    <row r="152" spans="2:19" ht="25.5" x14ac:dyDescent="0.2">
      <c r="B152" s="22">
        <v>147</v>
      </c>
      <c r="C152" s="15" t="s">
        <v>323</v>
      </c>
      <c r="D152" s="16">
        <v>18</v>
      </c>
      <c r="E152" s="16">
        <v>3203</v>
      </c>
      <c r="F152" s="16">
        <v>3221</v>
      </c>
      <c r="G152" s="17">
        <v>2.5395208497342399E-2</v>
      </c>
      <c r="H152" s="17">
        <v>0.83273936900000001</v>
      </c>
      <c r="I152" s="17">
        <v>2.5864633231099998</v>
      </c>
      <c r="J152" s="17">
        <v>3.4192026921099998</v>
      </c>
      <c r="K152" s="17">
        <v>2.7063436392167602E-3</v>
      </c>
      <c r="L152" s="16">
        <v>33</v>
      </c>
      <c r="M152" s="16">
        <v>5035</v>
      </c>
      <c r="N152" s="16">
        <v>5068</v>
      </c>
      <c r="O152" s="17">
        <v>3.9957440752726302E-2</v>
      </c>
      <c r="P152" s="17">
        <v>1.1296208590000001</v>
      </c>
      <c r="Q152" s="17">
        <v>5.15311425294</v>
      </c>
      <c r="R152" s="17">
        <v>6.2827351119400001</v>
      </c>
      <c r="S152" s="17">
        <v>4.9728669921553703E-3</v>
      </c>
    </row>
    <row r="153" spans="2:19" x14ac:dyDescent="0.2">
      <c r="B153" s="22">
        <v>148</v>
      </c>
      <c r="C153" s="15" t="s">
        <v>324</v>
      </c>
      <c r="D153" s="16">
        <v>311</v>
      </c>
      <c r="E153" s="16">
        <v>5870</v>
      </c>
      <c r="F153" s="16">
        <v>6181</v>
      </c>
      <c r="G153" s="17">
        <v>4.8732624564443799E-2</v>
      </c>
      <c r="H153" s="17">
        <v>1.588857805</v>
      </c>
      <c r="I153" s="17">
        <v>8.1030959047500009</v>
      </c>
      <c r="J153" s="17">
        <v>9.6919537097500008</v>
      </c>
      <c r="K153" s="17">
        <v>7.6713080901848196E-3</v>
      </c>
      <c r="L153" s="16">
        <v>8</v>
      </c>
      <c r="M153" s="16">
        <v>7757</v>
      </c>
      <c r="N153" s="16">
        <v>7765</v>
      </c>
      <c r="O153" s="17">
        <v>6.1221295865216997E-2</v>
      </c>
      <c r="P153" s="17">
        <v>1.35E-2</v>
      </c>
      <c r="Q153" s="17">
        <v>6.6014530766900004</v>
      </c>
      <c r="R153" s="17">
        <v>6.61495307669</v>
      </c>
      <c r="S153" s="17">
        <v>5.2358218552318999E-3</v>
      </c>
    </row>
    <row r="154" spans="2:19" x14ac:dyDescent="0.2">
      <c r="B154" s="22">
        <v>149</v>
      </c>
      <c r="C154" s="15" t="s">
        <v>325</v>
      </c>
      <c r="D154" s="16">
        <v>29</v>
      </c>
      <c r="E154" s="16">
        <v>642</v>
      </c>
      <c r="F154" s="16">
        <v>671</v>
      </c>
      <c r="G154" s="17">
        <v>5.2903399260219698E-3</v>
      </c>
      <c r="H154" s="17">
        <v>18.919985865000001</v>
      </c>
      <c r="I154" s="17">
        <v>43.295835460809997</v>
      </c>
      <c r="J154" s="17">
        <v>62.215821325809998</v>
      </c>
      <c r="K154" s="17">
        <v>4.9244636093757302E-2</v>
      </c>
      <c r="L154" s="16">
        <v>25</v>
      </c>
      <c r="M154" s="16">
        <v>530</v>
      </c>
      <c r="N154" s="16">
        <v>555</v>
      </c>
      <c r="O154" s="17">
        <v>4.3757655125815104E-3</v>
      </c>
      <c r="P154" s="17">
        <v>20.998204378090001</v>
      </c>
      <c r="Q154" s="17">
        <v>39.14542511266</v>
      </c>
      <c r="R154" s="17">
        <v>60.143629490750001</v>
      </c>
      <c r="S154" s="17">
        <v>4.7604469160983001E-2</v>
      </c>
    </row>
    <row r="155" spans="2:19" x14ac:dyDescent="0.2">
      <c r="B155" s="22">
        <v>150</v>
      </c>
      <c r="C155" s="15" t="s">
        <v>326</v>
      </c>
      <c r="D155" s="16">
        <v>178</v>
      </c>
      <c r="E155" s="16">
        <v>4203</v>
      </c>
      <c r="F155" s="16">
        <v>4381</v>
      </c>
      <c r="G155" s="17">
        <v>3.4540952631747002E-2</v>
      </c>
      <c r="H155" s="17">
        <v>76.877048651910002</v>
      </c>
      <c r="I155" s="17">
        <v>120.78886391576999</v>
      </c>
      <c r="J155" s="17">
        <v>197.66591256768001</v>
      </c>
      <c r="K155" s="17">
        <v>0.15645515441419899</v>
      </c>
      <c r="L155" s="16">
        <v>187</v>
      </c>
      <c r="M155" s="16">
        <v>5410</v>
      </c>
      <c r="N155" s="16">
        <v>5597</v>
      </c>
      <c r="O155" s="17">
        <v>4.4128215448502199E-2</v>
      </c>
      <c r="P155" s="17">
        <v>67.582101950500004</v>
      </c>
      <c r="Q155" s="17">
        <v>137.48001943268</v>
      </c>
      <c r="R155" s="17">
        <v>205.06212138318</v>
      </c>
      <c r="S155" s="17">
        <v>0.162309350402152</v>
      </c>
    </row>
    <row r="156" spans="2:19" x14ac:dyDescent="0.2">
      <c r="B156" s="22">
        <v>151</v>
      </c>
      <c r="C156" s="15" t="s">
        <v>327</v>
      </c>
      <c r="D156" s="16">
        <v>1</v>
      </c>
      <c r="E156" s="16">
        <v>611</v>
      </c>
      <c r="F156" s="16">
        <v>612</v>
      </c>
      <c r="G156" s="17">
        <v>4.8251684571169098E-3</v>
      </c>
      <c r="H156" s="17">
        <v>1.0349999999999999E-4</v>
      </c>
      <c r="I156" s="17">
        <v>1.4811301908700001</v>
      </c>
      <c r="J156" s="17">
        <v>1.4812336908699999</v>
      </c>
      <c r="K156" s="17">
        <v>1.1724158344663101E-3</v>
      </c>
      <c r="L156" s="16">
        <v>1</v>
      </c>
      <c r="M156" s="16">
        <v>1985</v>
      </c>
      <c r="N156" s="16">
        <v>1986</v>
      </c>
      <c r="O156" s="17">
        <v>1.5658144699075401E-2</v>
      </c>
      <c r="P156" s="17">
        <v>5.0000000000000001E-4</v>
      </c>
      <c r="Q156" s="17">
        <v>1.7145189893299999</v>
      </c>
      <c r="R156" s="17">
        <v>1.7150189893300001</v>
      </c>
      <c r="S156" s="17">
        <v>1.35745995509993E-3</v>
      </c>
    </row>
    <row r="157" spans="2:19" x14ac:dyDescent="0.2">
      <c r="B157" s="22">
        <v>152</v>
      </c>
      <c r="C157" s="15" t="s">
        <v>328</v>
      </c>
      <c r="D157" s="16">
        <v>85</v>
      </c>
      <c r="E157" s="16">
        <v>13386</v>
      </c>
      <c r="F157" s="16">
        <v>13471</v>
      </c>
      <c r="G157" s="17">
        <v>0.106208895891866</v>
      </c>
      <c r="H157" s="17">
        <v>6.4682307699999997E-2</v>
      </c>
      <c r="I157" s="17">
        <v>18.506874167199999</v>
      </c>
      <c r="J157" s="17">
        <v>18.5715564749</v>
      </c>
      <c r="K157" s="17">
        <v>1.4699629785675E-2</v>
      </c>
      <c r="L157" s="16">
        <v>44</v>
      </c>
      <c r="M157" s="16">
        <v>14744</v>
      </c>
      <c r="N157" s="16">
        <v>14788</v>
      </c>
      <c r="O157" s="17">
        <v>0.11659246918928901</v>
      </c>
      <c r="P157" s="17">
        <v>9.3344428930000001E-2</v>
      </c>
      <c r="Q157" s="17">
        <v>20.640497560210001</v>
      </c>
      <c r="R157" s="17">
        <v>20.73384198914</v>
      </c>
      <c r="S157" s="17">
        <v>1.6411107043556701E-2</v>
      </c>
    </row>
    <row r="158" spans="2:19" x14ac:dyDescent="0.2">
      <c r="B158" s="22">
        <v>153</v>
      </c>
      <c r="C158" s="15" t="s">
        <v>329</v>
      </c>
      <c r="D158" s="16">
        <v>107</v>
      </c>
      <c r="E158" s="16">
        <v>139</v>
      </c>
      <c r="F158" s="16">
        <v>246</v>
      </c>
      <c r="G158" s="17">
        <v>1.9395284974685601E-3</v>
      </c>
      <c r="H158" s="17">
        <v>283.334357582</v>
      </c>
      <c r="I158" s="17">
        <v>69.158756624190005</v>
      </c>
      <c r="J158" s="17">
        <v>352.49311420619</v>
      </c>
      <c r="K158" s="17">
        <v>0.27900290898254199</v>
      </c>
      <c r="L158" s="16">
        <v>418</v>
      </c>
      <c r="M158" s="16"/>
      <c r="N158" s="16">
        <v>418</v>
      </c>
      <c r="O158" s="17">
        <v>3.2956215932595902E-3</v>
      </c>
      <c r="P158" s="17">
        <v>386.70836303119</v>
      </c>
      <c r="Q158" s="17"/>
      <c r="R158" s="17">
        <v>386.70836303119</v>
      </c>
      <c r="S158" s="17">
        <v>0.30608472581528801</v>
      </c>
    </row>
    <row r="159" spans="2:19" x14ac:dyDescent="0.2">
      <c r="B159" s="22">
        <v>154</v>
      </c>
      <c r="C159" s="15" t="s">
        <v>330</v>
      </c>
      <c r="D159" s="16">
        <v>155</v>
      </c>
      <c r="E159" s="16">
        <v>22267</v>
      </c>
      <c r="F159" s="16">
        <v>22422</v>
      </c>
      <c r="G159" s="17">
        <v>0.17678092670829301</v>
      </c>
      <c r="H159" s="17">
        <v>1.1472971647300001</v>
      </c>
      <c r="I159" s="17">
        <v>48.786088417949998</v>
      </c>
      <c r="J159" s="17">
        <v>49.933385582680003</v>
      </c>
      <c r="K159" s="17">
        <v>3.9522927601829398E-2</v>
      </c>
      <c r="L159" s="16">
        <v>45</v>
      </c>
      <c r="M159" s="16">
        <v>19098</v>
      </c>
      <c r="N159" s="16">
        <v>19143</v>
      </c>
      <c r="O159" s="17">
        <v>0.15092843100423001</v>
      </c>
      <c r="P159" s="17">
        <v>0.78866159290000004</v>
      </c>
      <c r="Q159" s="17">
        <v>31.946520094490001</v>
      </c>
      <c r="R159" s="17">
        <v>32.735181687390003</v>
      </c>
      <c r="S159" s="17">
        <v>2.5910324340439099E-2</v>
      </c>
    </row>
    <row r="160" spans="2:19" x14ac:dyDescent="0.2">
      <c r="B160" s="22">
        <v>155</v>
      </c>
      <c r="C160" s="15" t="s">
        <v>331</v>
      </c>
      <c r="D160" s="16">
        <v>18</v>
      </c>
      <c r="E160" s="16">
        <v>475</v>
      </c>
      <c r="F160" s="16">
        <v>493</v>
      </c>
      <c r="G160" s="17">
        <v>3.8869412571219501E-3</v>
      </c>
      <c r="H160" s="17">
        <v>0.800843203</v>
      </c>
      <c r="I160" s="17">
        <v>1.9966137084</v>
      </c>
      <c r="J160" s="17">
        <v>2.7974569113999999</v>
      </c>
      <c r="K160" s="17">
        <v>2.2142237240338398E-3</v>
      </c>
      <c r="L160" s="16"/>
      <c r="M160" s="16">
        <v>461</v>
      </c>
      <c r="N160" s="16">
        <v>461</v>
      </c>
      <c r="O160" s="17">
        <v>3.63464486720734E-3</v>
      </c>
      <c r="P160" s="17"/>
      <c r="Q160" s="17">
        <v>2.1949619778599998</v>
      </c>
      <c r="R160" s="17">
        <v>2.1949619778599998</v>
      </c>
      <c r="S160" s="17">
        <v>1.7373411061039599E-3</v>
      </c>
    </row>
    <row r="161" spans="2:19" x14ac:dyDescent="0.2">
      <c r="B161" s="22">
        <v>156</v>
      </c>
      <c r="C161" s="15" t="s">
        <v>332</v>
      </c>
      <c r="D161" s="16">
        <v>171</v>
      </c>
      <c r="E161" s="16">
        <v>198</v>
      </c>
      <c r="F161" s="16">
        <v>369</v>
      </c>
      <c r="G161" s="17">
        <v>2.9092927462028399E-3</v>
      </c>
      <c r="H161" s="17">
        <v>0.12547732149999999</v>
      </c>
      <c r="I161" s="17">
        <v>0.28746322000000002</v>
      </c>
      <c r="J161" s="17">
        <v>0.41294054149999998</v>
      </c>
      <c r="K161" s="17">
        <v>3.2684783807701101E-4</v>
      </c>
      <c r="L161" s="16">
        <v>123</v>
      </c>
      <c r="M161" s="16">
        <v>422</v>
      </c>
      <c r="N161" s="16">
        <v>545</v>
      </c>
      <c r="O161" s="17">
        <v>4.2969228907331902E-3</v>
      </c>
      <c r="P161" s="17">
        <v>2.2720951999999999E-2</v>
      </c>
      <c r="Q161" s="17">
        <v>1.0655024443800001</v>
      </c>
      <c r="R161" s="17">
        <v>1.0882233963800001</v>
      </c>
      <c r="S161" s="17">
        <v>8.6134304749930905E-4</v>
      </c>
    </row>
    <row r="162" spans="2:19" x14ac:dyDescent="0.2">
      <c r="B162" s="22">
        <v>157</v>
      </c>
      <c r="C162" s="15" t="s">
        <v>333</v>
      </c>
      <c r="D162" s="16">
        <v>219</v>
      </c>
      <c r="E162" s="16">
        <v>2079</v>
      </c>
      <c r="F162" s="16">
        <v>2298</v>
      </c>
      <c r="G162" s="17">
        <v>1.81180345007429E-2</v>
      </c>
      <c r="H162" s="17">
        <v>0.94454152045999995</v>
      </c>
      <c r="I162" s="17">
        <v>6.8326460503400002</v>
      </c>
      <c r="J162" s="17">
        <v>7.7771875707999998</v>
      </c>
      <c r="K162" s="17">
        <v>6.1557456543301801E-3</v>
      </c>
      <c r="L162" s="16"/>
      <c r="M162" s="16">
        <v>2544</v>
      </c>
      <c r="N162" s="16">
        <v>2544</v>
      </c>
      <c r="O162" s="17">
        <v>2.0057562998211501E-2</v>
      </c>
      <c r="P162" s="17"/>
      <c r="Q162" s="17">
        <v>7.4588474766599999</v>
      </c>
      <c r="R162" s="17">
        <v>7.4588474766599999</v>
      </c>
      <c r="S162" s="17">
        <v>5.9037753073041101E-3</v>
      </c>
    </row>
    <row r="163" spans="2:19" x14ac:dyDescent="0.2">
      <c r="B163" s="22">
        <v>158</v>
      </c>
      <c r="C163" s="15" t="s">
        <v>334</v>
      </c>
      <c r="D163" s="16">
        <v>321</v>
      </c>
      <c r="E163" s="16">
        <v>17325</v>
      </c>
      <c r="F163" s="16">
        <v>17646</v>
      </c>
      <c r="G163" s="17">
        <v>0.13912569051353699</v>
      </c>
      <c r="H163" s="17">
        <v>34.625177314049999</v>
      </c>
      <c r="I163" s="17">
        <v>50.40295097117</v>
      </c>
      <c r="J163" s="17">
        <v>85.028128285220006</v>
      </c>
      <c r="K163" s="17">
        <v>6.7300875338632396E-2</v>
      </c>
      <c r="L163" s="16">
        <v>41</v>
      </c>
      <c r="M163" s="16">
        <v>20440</v>
      </c>
      <c r="N163" s="16">
        <v>20481</v>
      </c>
      <c r="O163" s="17">
        <v>0.161477573807535</v>
      </c>
      <c r="P163" s="17">
        <v>2.7768904000000001E-2</v>
      </c>
      <c r="Q163" s="17">
        <v>83.719156263779993</v>
      </c>
      <c r="R163" s="17">
        <v>83.746925167780006</v>
      </c>
      <c r="S163" s="17">
        <v>6.6286786318572405E-2</v>
      </c>
    </row>
    <row r="164" spans="2:19" ht="25.5" x14ac:dyDescent="0.2">
      <c r="B164" s="22">
        <v>159</v>
      </c>
      <c r="C164" s="15" t="s">
        <v>335</v>
      </c>
      <c r="D164" s="16"/>
      <c r="E164" s="16">
        <v>65</v>
      </c>
      <c r="F164" s="16">
        <v>65</v>
      </c>
      <c r="G164" s="17">
        <v>5.1247704201405099E-4</v>
      </c>
      <c r="H164" s="17"/>
      <c r="I164" s="17">
        <v>2.3762655903500001</v>
      </c>
      <c r="J164" s="17">
        <v>2.3762655903500001</v>
      </c>
      <c r="K164" s="17">
        <v>1.8808452860584299E-3</v>
      </c>
      <c r="L164" s="16"/>
      <c r="M164" s="16">
        <v>148</v>
      </c>
      <c r="N164" s="16">
        <v>148</v>
      </c>
      <c r="O164" s="17">
        <v>1.1668708033550699E-3</v>
      </c>
      <c r="P164" s="17"/>
      <c r="Q164" s="17">
        <v>0.15825302899999999</v>
      </c>
      <c r="R164" s="17">
        <v>0.15825302899999999</v>
      </c>
      <c r="S164" s="17">
        <v>1.2525934171999501E-4</v>
      </c>
    </row>
    <row r="165" spans="2:19" x14ac:dyDescent="0.2">
      <c r="B165" s="22">
        <v>160</v>
      </c>
      <c r="C165" s="15" t="s">
        <v>336</v>
      </c>
      <c r="D165" s="16"/>
      <c r="E165" s="16">
        <v>781</v>
      </c>
      <c r="F165" s="16">
        <v>781</v>
      </c>
      <c r="G165" s="17">
        <v>6.1576087663534401E-3</v>
      </c>
      <c r="H165" s="17"/>
      <c r="I165" s="17">
        <v>0.55298401090000004</v>
      </c>
      <c r="J165" s="17">
        <v>0.55298401090000004</v>
      </c>
      <c r="K165" s="17">
        <v>4.37694075271171E-4</v>
      </c>
      <c r="L165" s="16"/>
      <c r="M165" s="16">
        <v>1999</v>
      </c>
      <c r="N165" s="16">
        <v>1999</v>
      </c>
      <c r="O165" s="17">
        <v>1.57606401074783E-2</v>
      </c>
      <c r="P165" s="17"/>
      <c r="Q165" s="17">
        <v>1.2261327682700001</v>
      </c>
      <c r="R165" s="17">
        <v>1.2261327682700001</v>
      </c>
      <c r="S165" s="17">
        <v>9.7050011860952098E-4</v>
      </c>
    </row>
    <row r="166" spans="2:19" ht="25.5" x14ac:dyDescent="0.2">
      <c r="B166" s="22">
        <v>161</v>
      </c>
      <c r="C166" s="15" t="s">
        <v>337</v>
      </c>
      <c r="D166" s="16">
        <v>258</v>
      </c>
      <c r="E166" s="16">
        <v>623</v>
      </c>
      <c r="F166" s="16">
        <v>881</v>
      </c>
      <c r="G166" s="17">
        <v>6.9460349848365901E-3</v>
      </c>
      <c r="H166" s="17">
        <v>0.10785103578000001</v>
      </c>
      <c r="I166" s="17">
        <v>2.2304450168100001</v>
      </c>
      <c r="J166" s="17">
        <v>2.3382960525900001</v>
      </c>
      <c r="K166" s="17">
        <v>1.8507919004437301E-3</v>
      </c>
      <c r="L166" s="16">
        <v>47</v>
      </c>
      <c r="M166" s="16">
        <v>2390</v>
      </c>
      <c r="N166" s="16">
        <v>2437</v>
      </c>
      <c r="O166" s="17">
        <v>1.9213946944434498E-2</v>
      </c>
      <c r="P166" s="17">
        <v>1.0058396000000001E-2</v>
      </c>
      <c r="Q166" s="17">
        <v>6.6701505504999998</v>
      </c>
      <c r="R166" s="17">
        <v>6.6802089464999996</v>
      </c>
      <c r="S166" s="17">
        <v>5.2874727294516099E-3</v>
      </c>
    </row>
    <row r="167" spans="2:19" ht="25.5" x14ac:dyDescent="0.2">
      <c r="B167" s="22">
        <v>162</v>
      </c>
      <c r="C167" s="15" t="s">
        <v>338</v>
      </c>
      <c r="D167" s="16">
        <v>1057</v>
      </c>
      <c r="E167" s="16">
        <v>112665</v>
      </c>
      <c r="F167" s="16">
        <v>113722</v>
      </c>
      <c r="G167" s="17">
        <v>0.89661406418341305</v>
      </c>
      <c r="H167" s="17">
        <v>284.44589650564001</v>
      </c>
      <c r="I167" s="17">
        <v>2287.4933450215899</v>
      </c>
      <c r="J167" s="17">
        <v>2571.93924152723</v>
      </c>
      <c r="K167" s="17">
        <v>2.0357235395319102</v>
      </c>
      <c r="L167" s="16">
        <v>779</v>
      </c>
      <c r="M167" s="16">
        <v>70267</v>
      </c>
      <c r="N167" s="16">
        <v>71046</v>
      </c>
      <c r="O167" s="17">
        <v>0.56014529118354195</v>
      </c>
      <c r="P167" s="17">
        <v>222.25463500340999</v>
      </c>
      <c r="Q167" s="17">
        <v>2500.0854258448599</v>
      </c>
      <c r="R167" s="17">
        <v>2722.3400608482698</v>
      </c>
      <c r="S167" s="17">
        <v>2.1547677546180002</v>
      </c>
    </row>
    <row r="168" spans="2:19" x14ac:dyDescent="0.2">
      <c r="B168" s="22">
        <v>163</v>
      </c>
      <c r="C168" s="15" t="s">
        <v>339</v>
      </c>
      <c r="D168" s="16">
        <v>60</v>
      </c>
      <c r="E168" s="16">
        <v>1759</v>
      </c>
      <c r="F168" s="16">
        <v>1819</v>
      </c>
      <c r="G168" s="17">
        <v>1.43414729142086E-2</v>
      </c>
      <c r="H168" s="17">
        <v>0.28711933499999998</v>
      </c>
      <c r="I168" s="17">
        <v>4.0001187517799996</v>
      </c>
      <c r="J168" s="17">
        <v>4.2872380867800004</v>
      </c>
      <c r="K168" s="17">
        <v>3.3934050042540099E-3</v>
      </c>
      <c r="L168" s="16"/>
      <c r="M168" s="16">
        <v>3019</v>
      </c>
      <c r="N168" s="16">
        <v>3019</v>
      </c>
      <c r="O168" s="17">
        <v>2.3802587536006399E-2</v>
      </c>
      <c r="P168" s="17"/>
      <c r="Q168" s="17">
        <v>3.1640953495000002</v>
      </c>
      <c r="R168" s="17">
        <v>3.1640953495000002</v>
      </c>
      <c r="S168" s="17">
        <v>2.5044228418381101E-3</v>
      </c>
    </row>
    <row r="169" spans="2:19" x14ac:dyDescent="0.2">
      <c r="B169" s="22">
        <v>164</v>
      </c>
      <c r="C169" s="15" t="s">
        <v>340</v>
      </c>
      <c r="D169" s="16">
        <v>956</v>
      </c>
      <c r="E169" s="16">
        <v>31475</v>
      </c>
      <c r="F169" s="16">
        <v>32431</v>
      </c>
      <c r="G169" s="17">
        <v>0.25569450691627199</v>
      </c>
      <c r="H169" s="17">
        <v>36.771743916639998</v>
      </c>
      <c r="I169" s="17">
        <v>136.83711162725001</v>
      </c>
      <c r="J169" s="17">
        <v>173.60885554389</v>
      </c>
      <c r="K169" s="17">
        <v>0.13741367921740999</v>
      </c>
      <c r="L169" s="16">
        <v>512</v>
      </c>
      <c r="M169" s="16">
        <v>56924</v>
      </c>
      <c r="N169" s="16">
        <v>57436</v>
      </c>
      <c r="O169" s="17">
        <v>0.452840482847985</v>
      </c>
      <c r="P169" s="17">
        <v>47.309278713700003</v>
      </c>
      <c r="Q169" s="17">
        <v>136.00724170872999</v>
      </c>
      <c r="R169" s="17">
        <v>183.31652042242999</v>
      </c>
      <c r="S169" s="17">
        <v>0.14509742290312599</v>
      </c>
    </row>
    <row r="170" spans="2:19" ht="25.5" x14ac:dyDescent="0.2">
      <c r="B170" s="22">
        <v>165</v>
      </c>
      <c r="C170" s="15" t="s">
        <v>341</v>
      </c>
      <c r="D170" s="16">
        <v>190</v>
      </c>
      <c r="E170" s="16">
        <v>12926</v>
      </c>
      <c r="F170" s="16">
        <v>13116</v>
      </c>
      <c r="G170" s="17">
        <v>0.10340998281625099</v>
      </c>
      <c r="H170" s="17">
        <v>33.694055150799997</v>
      </c>
      <c r="I170" s="17">
        <v>23.19287551279</v>
      </c>
      <c r="J170" s="17">
        <v>56.88693066359</v>
      </c>
      <c r="K170" s="17">
        <v>4.5026749455723297E-2</v>
      </c>
      <c r="L170" s="16">
        <v>39</v>
      </c>
      <c r="M170" s="16">
        <v>16650</v>
      </c>
      <c r="N170" s="16">
        <v>16689</v>
      </c>
      <c r="O170" s="17">
        <v>0.131580451602654</v>
      </c>
      <c r="P170" s="17">
        <v>9.4764696398399995</v>
      </c>
      <c r="Q170" s="17">
        <v>51.200774135069999</v>
      </c>
      <c r="R170" s="17">
        <v>60.677243774910004</v>
      </c>
      <c r="S170" s="17">
        <v>4.80268318442671E-2</v>
      </c>
    </row>
    <row r="171" spans="2:19" x14ac:dyDescent="0.2">
      <c r="B171" s="22">
        <v>166</v>
      </c>
      <c r="C171" s="15" t="s">
        <v>342</v>
      </c>
      <c r="D171" s="16">
        <v>103</v>
      </c>
      <c r="E171" s="16">
        <v>2160</v>
      </c>
      <c r="F171" s="16">
        <v>2263</v>
      </c>
      <c r="G171" s="17">
        <v>1.7842085324273799E-2</v>
      </c>
      <c r="H171" s="17">
        <v>1.05734210479</v>
      </c>
      <c r="I171" s="17">
        <v>3.7175597030200001</v>
      </c>
      <c r="J171" s="17">
        <v>4.7749018078100001</v>
      </c>
      <c r="K171" s="17">
        <v>3.7793972159856498E-3</v>
      </c>
      <c r="L171" s="16"/>
      <c r="M171" s="16">
        <v>3345</v>
      </c>
      <c r="N171" s="16">
        <v>3345</v>
      </c>
      <c r="O171" s="17">
        <v>2.6372857008261499E-2</v>
      </c>
      <c r="P171" s="17"/>
      <c r="Q171" s="17">
        <v>5.2574067825400004</v>
      </c>
      <c r="R171" s="17">
        <v>5.2574067825400004</v>
      </c>
      <c r="S171" s="17">
        <v>4.1613062125667099E-3</v>
      </c>
    </row>
    <row r="172" spans="2:19" ht="25.5" x14ac:dyDescent="0.2">
      <c r="B172" s="22">
        <v>167</v>
      </c>
      <c r="C172" s="15" t="s">
        <v>343</v>
      </c>
      <c r="D172" s="16">
        <v>380</v>
      </c>
      <c r="E172" s="16">
        <v>886</v>
      </c>
      <c r="F172" s="16">
        <v>1266</v>
      </c>
      <c r="G172" s="17">
        <v>9.9814759259967394E-3</v>
      </c>
      <c r="H172" s="17">
        <v>0.57331448880000002</v>
      </c>
      <c r="I172" s="17">
        <v>8.2067476598300004</v>
      </c>
      <c r="J172" s="17">
        <v>8.7800621486299999</v>
      </c>
      <c r="K172" s="17">
        <v>6.9495339959530396E-3</v>
      </c>
      <c r="L172" s="16">
        <v>616</v>
      </c>
      <c r="M172" s="16">
        <v>2553</v>
      </c>
      <c r="N172" s="16">
        <v>3169</v>
      </c>
      <c r="O172" s="17">
        <v>2.49852268637312E-2</v>
      </c>
      <c r="P172" s="17">
        <v>0.10604158399999999</v>
      </c>
      <c r="Q172" s="17">
        <v>11.425325427820001</v>
      </c>
      <c r="R172" s="17">
        <v>11.53136701182</v>
      </c>
      <c r="S172" s="17">
        <v>9.1272277703590993E-3</v>
      </c>
    </row>
    <row r="173" spans="2:19" x14ac:dyDescent="0.2">
      <c r="B173" s="22">
        <v>168</v>
      </c>
      <c r="C173" s="15" t="s">
        <v>344</v>
      </c>
      <c r="D173" s="16"/>
      <c r="E173" s="16">
        <v>600</v>
      </c>
      <c r="F173" s="16">
        <v>600</v>
      </c>
      <c r="G173" s="17">
        <v>4.7305573108989297E-3</v>
      </c>
      <c r="H173" s="17"/>
      <c r="I173" s="17">
        <v>0.39901903574000003</v>
      </c>
      <c r="J173" s="17">
        <v>0.39901903574000003</v>
      </c>
      <c r="K173" s="17">
        <v>3.1582878423476999E-4</v>
      </c>
      <c r="L173" s="16"/>
      <c r="M173" s="16">
        <v>189</v>
      </c>
      <c r="N173" s="16">
        <v>189</v>
      </c>
      <c r="O173" s="17">
        <v>1.4901255529331599E-3</v>
      </c>
      <c r="P173" s="17"/>
      <c r="Q173" s="17">
        <v>0.12842673600000001</v>
      </c>
      <c r="R173" s="17">
        <v>0.12842673600000001</v>
      </c>
      <c r="S173" s="17">
        <v>1.01651440811333E-4</v>
      </c>
    </row>
    <row r="174" spans="2:19" x14ac:dyDescent="0.2">
      <c r="B174" s="22">
        <v>169</v>
      </c>
      <c r="C174" s="15" t="s">
        <v>345</v>
      </c>
      <c r="D174" s="16">
        <v>150</v>
      </c>
      <c r="E174" s="16">
        <v>3045</v>
      </c>
      <c r="F174" s="16">
        <v>3195</v>
      </c>
      <c r="G174" s="17">
        <v>2.5190217680536801E-2</v>
      </c>
      <c r="H174" s="17">
        <v>0.32290231730000002</v>
      </c>
      <c r="I174" s="17">
        <v>5.2137951066500001</v>
      </c>
      <c r="J174" s="17">
        <v>5.5366974239499998</v>
      </c>
      <c r="K174" s="17">
        <v>4.3823684071587097E-3</v>
      </c>
      <c r="L174" s="16"/>
      <c r="M174" s="16">
        <v>5470</v>
      </c>
      <c r="N174" s="16">
        <v>5470</v>
      </c>
      <c r="O174" s="17">
        <v>4.3126914151028602E-2</v>
      </c>
      <c r="P174" s="17"/>
      <c r="Q174" s="17">
        <v>6.3388349326900002</v>
      </c>
      <c r="R174" s="17">
        <v>6.3388349326900002</v>
      </c>
      <c r="S174" s="17">
        <v>5.0172707338224896E-3</v>
      </c>
    </row>
    <row r="175" spans="2:19" x14ac:dyDescent="0.2">
      <c r="B175" s="22">
        <v>170</v>
      </c>
      <c r="C175" s="15" t="s">
        <v>346</v>
      </c>
      <c r="D175" s="16">
        <v>1</v>
      </c>
      <c r="E175" s="16">
        <v>229</v>
      </c>
      <c r="F175" s="16">
        <v>230</v>
      </c>
      <c r="G175" s="17">
        <v>1.81338030251126E-3</v>
      </c>
      <c r="H175" s="17">
        <v>3.7516200000000001E-4</v>
      </c>
      <c r="I175" s="17">
        <v>1.10629048816</v>
      </c>
      <c r="J175" s="17">
        <v>1.1066656501600001</v>
      </c>
      <c r="K175" s="17">
        <v>8.7594033251125005E-4</v>
      </c>
      <c r="L175" s="16"/>
      <c r="M175" s="16">
        <v>1005</v>
      </c>
      <c r="N175" s="16">
        <v>1005</v>
      </c>
      <c r="O175" s="17">
        <v>7.9236834957556995E-3</v>
      </c>
      <c r="P175" s="17"/>
      <c r="Q175" s="17">
        <v>1.6521678370999999</v>
      </c>
      <c r="R175" s="17">
        <v>1.6521678370999999</v>
      </c>
      <c r="S175" s="17">
        <v>1.3077124462881199E-3</v>
      </c>
    </row>
    <row r="176" spans="2:19" x14ac:dyDescent="0.2">
      <c r="B176" s="22">
        <v>171</v>
      </c>
      <c r="C176" s="15" t="s">
        <v>347</v>
      </c>
      <c r="D176" s="16">
        <v>2763</v>
      </c>
      <c r="E176" s="16">
        <v>43119</v>
      </c>
      <c r="F176" s="16">
        <v>45882</v>
      </c>
      <c r="G176" s="17">
        <v>0.36174571756444102</v>
      </c>
      <c r="H176" s="17">
        <v>14.017111141519999</v>
      </c>
      <c r="I176" s="17">
        <v>120.57862372751001</v>
      </c>
      <c r="J176" s="17">
        <v>134.59573486903</v>
      </c>
      <c r="K176" s="17">
        <v>0.106534284080046</v>
      </c>
      <c r="L176" s="16">
        <v>1133</v>
      </c>
      <c r="M176" s="16">
        <v>56834</v>
      </c>
      <c r="N176" s="16">
        <v>57967</v>
      </c>
      <c r="O176" s="17">
        <v>0.45702702606813</v>
      </c>
      <c r="P176" s="17">
        <v>49.130218895799999</v>
      </c>
      <c r="Q176" s="17">
        <v>103.04494238805</v>
      </c>
      <c r="R176" s="17">
        <v>152.17516128385</v>
      </c>
      <c r="S176" s="17">
        <v>0.12044862995038901</v>
      </c>
    </row>
    <row r="177" spans="2:19" x14ac:dyDescent="0.2">
      <c r="B177" s="22">
        <v>172</v>
      </c>
      <c r="C177" s="15" t="s">
        <v>348</v>
      </c>
      <c r="D177" s="16">
        <v>130</v>
      </c>
      <c r="E177" s="16">
        <v>1549</v>
      </c>
      <c r="F177" s="16">
        <v>1679</v>
      </c>
      <c r="G177" s="17">
        <v>1.3237676208332201E-2</v>
      </c>
      <c r="H177" s="17">
        <v>12.962682456</v>
      </c>
      <c r="I177" s="17">
        <v>64.780107976950006</v>
      </c>
      <c r="J177" s="17">
        <v>77.742790432950002</v>
      </c>
      <c r="K177" s="17">
        <v>6.1534435167789898E-2</v>
      </c>
      <c r="L177" s="16">
        <v>39</v>
      </c>
      <c r="M177" s="16">
        <v>1647</v>
      </c>
      <c r="N177" s="16">
        <v>1686</v>
      </c>
      <c r="O177" s="17">
        <v>1.3292866043626001E-2</v>
      </c>
      <c r="P177" s="17">
        <v>11.971920462</v>
      </c>
      <c r="Q177" s="17">
        <v>62.676772146920001</v>
      </c>
      <c r="R177" s="17">
        <v>74.648692608920001</v>
      </c>
      <c r="S177" s="17">
        <v>5.9085416282626799E-2</v>
      </c>
    </row>
    <row r="178" spans="2:19" x14ac:dyDescent="0.2">
      <c r="B178" s="22">
        <v>173</v>
      </c>
      <c r="C178" s="15" t="s">
        <v>349</v>
      </c>
      <c r="D178" s="16">
        <v>19</v>
      </c>
      <c r="E178" s="16">
        <v>169</v>
      </c>
      <c r="F178" s="16">
        <v>188</v>
      </c>
      <c r="G178" s="17">
        <v>1.48224129074833E-3</v>
      </c>
      <c r="H178" s="17">
        <v>3.5765364119999998</v>
      </c>
      <c r="I178" s="17">
        <v>9.0258774495300003</v>
      </c>
      <c r="J178" s="17">
        <v>12.60241386153</v>
      </c>
      <c r="K178" s="17">
        <v>9.9749753565740208E-3</v>
      </c>
      <c r="L178" s="16">
        <v>2</v>
      </c>
      <c r="M178" s="16">
        <v>152</v>
      </c>
      <c r="N178" s="16">
        <v>154</v>
      </c>
      <c r="O178" s="17">
        <v>1.21417637646406E-3</v>
      </c>
      <c r="P178" s="17">
        <v>0.51400000000000001</v>
      </c>
      <c r="Q178" s="17">
        <v>12.48826302</v>
      </c>
      <c r="R178" s="17">
        <v>13.002263019999999</v>
      </c>
      <c r="S178" s="17">
        <v>1.0291461193804001E-2</v>
      </c>
    </row>
    <row r="179" spans="2:19" x14ac:dyDescent="0.2">
      <c r="B179" s="22">
        <v>174</v>
      </c>
      <c r="C179" s="15" t="s">
        <v>350</v>
      </c>
      <c r="D179" s="16">
        <v>659</v>
      </c>
      <c r="E179" s="16">
        <v>6739</v>
      </c>
      <c r="F179" s="16">
        <v>7398</v>
      </c>
      <c r="G179" s="17">
        <v>5.8327771643383798E-2</v>
      </c>
      <c r="H179" s="17">
        <v>15.167306058039999</v>
      </c>
      <c r="I179" s="17">
        <v>19.693652193959998</v>
      </c>
      <c r="J179" s="17">
        <v>34.860958252000003</v>
      </c>
      <c r="K179" s="17">
        <v>2.7592904287309199E-2</v>
      </c>
      <c r="L179" s="16">
        <v>120</v>
      </c>
      <c r="M179" s="16">
        <v>9958</v>
      </c>
      <c r="N179" s="16">
        <v>10078</v>
      </c>
      <c r="O179" s="17">
        <v>7.9457594298732295E-2</v>
      </c>
      <c r="P179" s="17">
        <v>17.65017190172</v>
      </c>
      <c r="Q179" s="17">
        <v>18.241455061220002</v>
      </c>
      <c r="R179" s="17">
        <v>35.891626962940002</v>
      </c>
      <c r="S179" s="17">
        <v>2.8408692048715899E-2</v>
      </c>
    </row>
    <row r="180" spans="2:19" x14ac:dyDescent="0.2">
      <c r="B180" s="22">
        <v>175</v>
      </c>
      <c r="C180" s="15" t="s">
        <v>351</v>
      </c>
      <c r="D180" s="16">
        <v>2</v>
      </c>
      <c r="E180" s="16">
        <v>1359</v>
      </c>
      <c r="F180" s="16">
        <v>1361</v>
      </c>
      <c r="G180" s="17">
        <v>1.0730480833555701E-2</v>
      </c>
      <c r="H180" s="17">
        <v>2.14401E-4</v>
      </c>
      <c r="I180" s="17">
        <v>0.83695541145999997</v>
      </c>
      <c r="J180" s="17">
        <v>0.83716981246</v>
      </c>
      <c r="K180" s="17">
        <v>6.6263085312946301E-4</v>
      </c>
      <c r="L180" s="16"/>
      <c r="M180" s="16">
        <v>2048</v>
      </c>
      <c r="N180" s="16">
        <v>2048</v>
      </c>
      <c r="O180" s="17">
        <v>1.6146968954535001E-2</v>
      </c>
      <c r="P180" s="17"/>
      <c r="Q180" s="17">
        <v>1.4212039895499999</v>
      </c>
      <c r="R180" s="17">
        <v>1.4212039895499999</v>
      </c>
      <c r="S180" s="17">
        <v>1.12490154094216E-3</v>
      </c>
    </row>
    <row r="181" spans="2:19" x14ac:dyDescent="0.2">
      <c r="B181" s="22">
        <v>176</v>
      </c>
      <c r="C181" s="15" t="s">
        <v>352</v>
      </c>
      <c r="D181" s="16">
        <v>12</v>
      </c>
      <c r="E181" s="16">
        <v>522</v>
      </c>
      <c r="F181" s="16">
        <v>534</v>
      </c>
      <c r="G181" s="17">
        <v>4.2101960067000496E-3</v>
      </c>
      <c r="H181" s="17">
        <v>0.16410184799999999</v>
      </c>
      <c r="I181" s="17">
        <v>2.4680297423000002</v>
      </c>
      <c r="J181" s="17">
        <v>2.6321315903000002</v>
      </c>
      <c r="K181" s="17">
        <v>2.0833665706416499E-3</v>
      </c>
      <c r="L181" s="16">
        <v>4</v>
      </c>
      <c r="M181" s="16">
        <v>1144</v>
      </c>
      <c r="N181" s="16">
        <v>1148</v>
      </c>
      <c r="O181" s="17">
        <v>9.0511329881866106E-3</v>
      </c>
      <c r="P181" s="17">
        <v>0.245</v>
      </c>
      <c r="Q181" s="17">
        <v>2.72333978691</v>
      </c>
      <c r="R181" s="17">
        <v>2.9683397869100001</v>
      </c>
      <c r="S181" s="17">
        <v>2.3494797544103799E-3</v>
      </c>
    </row>
    <row r="182" spans="2:19" x14ac:dyDescent="0.2">
      <c r="B182" s="22">
        <v>177</v>
      </c>
      <c r="C182" s="15" t="s">
        <v>353</v>
      </c>
      <c r="D182" s="16">
        <v>112</v>
      </c>
      <c r="E182" s="16">
        <v>1294</v>
      </c>
      <c r="F182" s="16">
        <v>1406</v>
      </c>
      <c r="G182" s="17">
        <v>1.10852726318732E-2</v>
      </c>
      <c r="H182" s="17">
        <v>9.6678447189999996</v>
      </c>
      <c r="I182" s="17">
        <v>39.290226229070001</v>
      </c>
      <c r="J182" s="17">
        <v>48.958070948070002</v>
      </c>
      <c r="K182" s="17">
        <v>3.8750953315630297E-2</v>
      </c>
      <c r="L182" s="16">
        <v>32</v>
      </c>
      <c r="M182" s="16">
        <v>3007</v>
      </c>
      <c r="N182" s="16">
        <v>3039</v>
      </c>
      <c r="O182" s="17">
        <v>2.3960272779703098E-2</v>
      </c>
      <c r="P182" s="17">
        <v>0.756767619</v>
      </c>
      <c r="Q182" s="17">
        <v>40.706300143450001</v>
      </c>
      <c r="R182" s="17">
        <v>41.463067762450002</v>
      </c>
      <c r="S182" s="17">
        <v>3.2818560291923697E-2</v>
      </c>
    </row>
    <row r="183" spans="2:19" x14ac:dyDescent="0.2">
      <c r="B183" s="22">
        <v>178</v>
      </c>
      <c r="C183" s="15" t="s">
        <v>178</v>
      </c>
      <c r="D183" s="16"/>
      <c r="E183" s="16">
        <v>14</v>
      </c>
      <c r="F183" s="16">
        <v>14</v>
      </c>
      <c r="G183" s="17">
        <v>1.10379670587642E-4</v>
      </c>
      <c r="H183" s="17"/>
      <c r="I183" s="17">
        <v>4.337462232E-2</v>
      </c>
      <c r="J183" s="17">
        <v>4.337462232E-2</v>
      </c>
      <c r="K183" s="17">
        <v>3.4331580719106598E-5</v>
      </c>
      <c r="L183" s="16">
        <v>1</v>
      </c>
      <c r="M183" s="16">
        <v>30</v>
      </c>
      <c r="N183" s="16">
        <v>31</v>
      </c>
      <c r="O183" s="17">
        <v>2.4441212772977798E-4</v>
      </c>
      <c r="P183" s="17">
        <v>6.4939999999999998E-2</v>
      </c>
      <c r="Q183" s="17">
        <v>0.47623180929999998</v>
      </c>
      <c r="R183" s="17">
        <v>0.54117180929999997</v>
      </c>
      <c r="S183" s="17">
        <v>4.28344563252163E-4</v>
      </c>
    </row>
    <row r="184" spans="2:19" ht="25.5" x14ac:dyDescent="0.2">
      <c r="B184" s="22">
        <v>179</v>
      </c>
      <c r="C184" s="15" t="s">
        <v>354</v>
      </c>
      <c r="D184" s="16">
        <v>1</v>
      </c>
      <c r="E184" s="16">
        <v>1099</v>
      </c>
      <c r="F184" s="16">
        <v>1100</v>
      </c>
      <c r="G184" s="17">
        <v>8.6726884033147007E-3</v>
      </c>
      <c r="H184" s="17">
        <v>5.0000000000000002E-5</v>
      </c>
      <c r="I184" s="17">
        <v>0.84641583143999999</v>
      </c>
      <c r="J184" s="17">
        <v>0.84646583143999998</v>
      </c>
      <c r="K184" s="17">
        <v>6.6998877370393398E-4</v>
      </c>
      <c r="L184" s="16"/>
      <c r="M184" s="16">
        <v>1256</v>
      </c>
      <c r="N184" s="16">
        <v>1256</v>
      </c>
      <c r="O184" s="17">
        <v>9.9026333041484192E-3</v>
      </c>
      <c r="P184" s="17"/>
      <c r="Q184" s="17">
        <v>1.09160225297</v>
      </c>
      <c r="R184" s="17">
        <v>1.09160225297</v>
      </c>
      <c r="S184" s="17">
        <v>8.6401745667115295E-4</v>
      </c>
    </row>
    <row r="185" spans="2:19" x14ac:dyDescent="0.2">
      <c r="B185" s="22">
        <v>180</v>
      </c>
      <c r="C185" s="15" t="s">
        <v>355</v>
      </c>
      <c r="D185" s="16">
        <v>925</v>
      </c>
      <c r="E185" s="16">
        <v>36730</v>
      </c>
      <c r="F185" s="16">
        <v>37655</v>
      </c>
      <c r="G185" s="17">
        <v>0.296881892569832</v>
      </c>
      <c r="H185" s="17">
        <v>10.616849536429999</v>
      </c>
      <c r="I185" s="17">
        <v>194.52417070179001</v>
      </c>
      <c r="J185" s="17">
        <v>205.14102023821999</v>
      </c>
      <c r="K185" s="17">
        <v>0.162371799877573</v>
      </c>
      <c r="L185" s="16">
        <v>237</v>
      </c>
      <c r="M185" s="16">
        <v>47466</v>
      </c>
      <c r="N185" s="16">
        <v>47703</v>
      </c>
      <c r="O185" s="17">
        <v>0.37610295900301899</v>
      </c>
      <c r="P185" s="17">
        <v>4.7796102668099998</v>
      </c>
      <c r="Q185" s="17">
        <v>183.81581090571001</v>
      </c>
      <c r="R185" s="17">
        <v>188.59542117251999</v>
      </c>
      <c r="S185" s="17">
        <v>0.149275741872057</v>
      </c>
    </row>
    <row r="186" spans="2:19" x14ac:dyDescent="0.2">
      <c r="B186" s="22">
        <v>181</v>
      </c>
      <c r="C186" s="15" t="s">
        <v>356</v>
      </c>
      <c r="D186" s="16">
        <v>8</v>
      </c>
      <c r="E186" s="16">
        <v>1016</v>
      </c>
      <c r="F186" s="16">
        <v>1024</v>
      </c>
      <c r="G186" s="17">
        <v>8.0734844772675004E-3</v>
      </c>
      <c r="H186" s="17">
        <v>7.3000000000000001E-3</v>
      </c>
      <c r="I186" s="17">
        <v>2.0747488115600001</v>
      </c>
      <c r="J186" s="17">
        <v>2.08204881156</v>
      </c>
      <c r="K186" s="17">
        <v>1.64796885856071E-3</v>
      </c>
      <c r="L186" s="16">
        <v>3</v>
      </c>
      <c r="M186" s="16">
        <v>2699</v>
      </c>
      <c r="N186" s="16">
        <v>2702</v>
      </c>
      <c r="O186" s="17">
        <v>2.1303276423414799E-2</v>
      </c>
      <c r="P186" s="17">
        <v>6.0000125000000001E-2</v>
      </c>
      <c r="Q186" s="17">
        <v>2.5018039976700002</v>
      </c>
      <c r="R186" s="17">
        <v>2.5618041226699999</v>
      </c>
      <c r="S186" s="17">
        <v>2.0277014604328002E-3</v>
      </c>
    </row>
    <row r="187" spans="2:19" x14ac:dyDescent="0.2">
      <c r="B187" s="22">
        <v>182</v>
      </c>
      <c r="C187" s="15" t="s">
        <v>357</v>
      </c>
      <c r="D187" s="16">
        <v>10</v>
      </c>
      <c r="E187" s="16">
        <v>2677</v>
      </c>
      <c r="F187" s="16">
        <v>2687</v>
      </c>
      <c r="G187" s="17">
        <v>2.1185012490642401E-2</v>
      </c>
      <c r="H187" s="17">
        <v>0.93144312500000004</v>
      </c>
      <c r="I187" s="17">
        <v>14.88922413878</v>
      </c>
      <c r="J187" s="17">
        <v>15.820667263780001</v>
      </c>
      <c r="K187" s="17">
        <v>1.25222650053173E-2</v>
      </c>
      <c r="L187" s="16">
        <v>40</v>
      </c>
      <c r="M187" s="16">
        <v>4960</v>
      </c>
      <c r="N187" s="16">
        <v>5000</v>
      </c>
      <c r="O187" s="17">
        <v>3.9421310924157703E-2</v>
      </c>
      <c r="P187" s="17">
        <v>0.56757744808999999</v>
      </c>
      <c r="Q187" s="17">
        <v>16.495512423960001</v>
      </c>
      <c r="R187" s="17">
        <v>17.06308987205</v>
      </c>
      <c r="S187" s="17">
        <v>1.3505658745287599E-2</v>
      </c>
    </row>
    <row r="188" spans="2:19" x14ac:dyDescent="0.2">
      <c r="B188" s="22">
        <v>183</v>
      </c>
      <c r="C188" s="15" t="s">
        <v>358</v>
      </c>
      <c r="D188" s="16">
        <v>10</v>
      </c>
      <c r="E188" s="16">
        <v>5203</v>
      </c>
      <c r="F188" s="16">
        <v>5213</v>
      </c>
      <c r="G188" s="17">
        <v>4.1100658769526899E-2</v>
      </c>
      <c r="H188" s="17">
        <v>1.2717721E-2</v>
      </c>
      <c r="I188" s="17">
        <v>6.0839277566099996</v>
      </c>
      <c r="J188" s="17">
        <v>6.0966454776100001</v>
      </c>
      <c r="K188" s="17">
        <v>4.8255746133340398E-3</v>
      </c>
      <c r="L188" s="16"/>
      <c r="M188" s="16">
        <v>7449</v>
      </c>
      <c r="N188" s="16">
        <v>7449</v>
      </c>
      <c r="O188" s="17">
        <v>5.8729869014810199E-2</v>
      </c>
      <c r="P188" s="17"/>
      <c r="Q188" s="17">
        <v>11.982140451939999</v>
      </c>
      <c r="R188" s="17">
        <v>11.982140451939999</v>
      </c>
      <c r="S188" s="17">
        <v>9.4840208423848504E-3</v>
      </c>
    </row>
    <row r="189" spans="2:19" x14ac:dyDescent="0.2">
      <c r="B189" s="22">
        <v>184</v>
      </c>
      <c r="C189" s="15" t="s">
        <v>359</v>
      </c>
      <c r="D189" s="16">
        <v>4</v>
      </c>
      <c r="E189" s="16">
        <v>2713</v>
      </c>
      <c r="F189" s="16">
        <v>2717</v>
      </c>
      <c r="G189" s="17">
        <v>2.1421540356187301E-2</v>
      </c>
      <c r="H189" s="17">
        <v>2.6146299999999997E-4</v>
      </c>
      <c r="I189" s="17">
        <v>3.7739819902599998</v>
      </c>
      <c r="J189" s="17">
        <v>3.77424345326</v>
      </c>
      <c r="K189" s="17">
        <v>2.9873630440675502E-3</v>
      </c>
      <c r="L189" s="16"/>
      <c r="M189" s="16">
        <v>3393</v>
      </c>
      <c r="N189" s="16">
        <v>3393</v>
      </c>
      <c r="O189" s="17">
        <v>2.6751301593133402E-2</v>
      </c>
      <c r="P189" s="17"/>
      <c r="Q189" s="17">
        <v>5.9609737170199999</v>
      </c>
      <c r="R189" s="17">
        <v>5.9609737170199999</v>
      </c>
      <c r="S189" s="17">
        <v>4.7181886408260796E-3</v>
      </c>
    </row>
    <row r="190" spans="2:19" ht="25.5" x14ac:dyDescent="0.2">
      <c r="B190" s="22">
        <v>185</v>
      </c>
      <c r="C190" s="15" t="s">
        <v>360</v>
      </c>
      <c r="D190" s="16">
        <v>163</v>
      </c>
      <c r="E190" s="16">
        <v>2585</v>
      </c>
      <c r="F190" s="16">
        <v>2748</v>
      </c>
      <c r="G190" s="17">
        <v>2.16659524839171E-2</v>
      </c>
      <c r="H190" s="17">
        <v>49.593858398149997</v>
      </c>
      <c r="I190" s="17">
        <v>100.41295435639</v>
      </c>
      <c r="J190" s="17">
        <v>150.00681275453999</v>
      </c>
      <c r="K190" s="17">
        <v>0.11873235373680099</v>
      </c>
      <c r="L190" s="16">
        <v>225</v>
      </c>
      <c r="M190" s="16">
        <v>5957</v>
      </c>
      <c r="N190" s="16">
        <v>6182</v>
      </c>
      <c r="O190" s="17">
        <v>4.8740508826628601E-2</v>
      </c>
      <c r="P190" s="17">
        <v>53.529416187000002</v>
      </c>
      <c r="Q190" s="17">
        <v>101.25175145589</v>
      </c>
      <c r="R190" s="17">
        <v>154.78116764289001</v>
      </c>
      <c r="S190" s="17">
        <v>0.122511318058883</v>
      </c>
    </row>
    <row r="191" spans="2:19" x14ac:dyDescent="0.2">
      <c r="B191" s="22">
        <v>186</v>
      </c>
      <c r="C191" s="15" t="s">
        <v>361</v>
      </c>
      <c r="D191" s="16">
        <v>4</v>
      </c>
      <c r="E191" s="16">
        <v>3719</v>
      </c>
      <c r="F191" s="16">
        <v>3723</v>
      </c>
      <c r="G191" s="17">
        <v>2.93531081141278E-2</v>
      </c>
      <c r="H191" s="17">
        <v>1.5457380000000001E-3</v>
      </c>
      <c r="I191" s="17">
        <v>5.0317642829100002</v>
      </c>
      <c r="J191" s="17">
        <v>5.0333100209100001</v>
      </c>
      <c r="K191" s="17">
        <v>3.9839306955182698E-3</v>
      </c>
      <c r="L191" s="16">
        <v>17</v>
      </c>
      <c r="M191" s="16">
        <v>4596</v>
      </c>
      <c r="N191" s="16">
        <v>4613</v>
      </c>
      <c r="O191" s="17">
        <v>3.6370101458627901E-2</v>
      </c>
      <c r="P191" s="17">
        <v>6.3799999999999996E-2</v>
      </c>
      <c r="Q191" s="17">
        <v>5.32313333964</v>
      </c>
      <c r="R191" s="17">
        <v>5.3869333396399997</v>
      </c>
      <c r="S191" s="17">
        <v>4.2638281761596102E-3</v>
      </c>
    </row>
    <row r="192" spans="2:19" x14ac:dyDescent="0.2">
      <c r="B192" s="22">
        <v>187</v>
      </c>
      <c r="C192" s="15" t="s">
        <v>362</v>
      </c>
      <c r="D192" s="16">
        <v>27</v>
      </c>
      <c r="E192" s="16">
        <v>1925</v>
      </c>
      <c r="F192" s="16">
        <v>1952</v>
      </c>
      <c r="G192" s="17">
        <v>1.53900797847912E-2</v>
      </c>
      <c r="H192" s="17">
        <v>1.6430063539999999</v>
      </c>
      <c r="I192" s="17">
        <v>2.1078713891500001</v>
      </c>
      <c r="J192" s="17">
        <v>3.7508777431500002</v>
      </c>
      <c r="K192" s="17">
        <v>2.9688687789928602E-3</v>
      </c>
      <c r="L192" s="16">
        <v>25</v>
      </c>
      <c r="M192" s="16">
        <v>3226</v>
      </c>
      <c r="N192" s="16">
        <v>3251</v>
      </c>
      <c r="O192" s="17">
        <v>2.5631736362887399E-2</v>
      </c>
      <c r="P192" s="17">
        <v>2.04</v>
      </c>
      <c r="Q192" s="17">
        <v>3.98979307332</v>
      </c>
      <c r="R192" s="17">
        <v>6.0297930733199996</v>
      </c>
      <c r="S192" s="17">
        <v>4.7726600611976396E-3</v>
      </c>
    </row>
    <row r="193" spans="2:19" x14ac:dyDescent="0.2">
      <c r="B193" s="22">
        <v>188</v>
      </c>
      <c r="C193" s="15" t="s">
        <v>363</v>
      </c>
      <c r="D193" s="16">
        <v>192</v>
      </c>
      <c r="E193" s="16">
        <v>1286</v>
      </c>
      <c r="F193" s="16">
        <v>1478</v>
      </c>
      <c r="G193" s="17">
        <v>1.1652939509181E-2</v>
      </c>
      <c r="H193" s="17">
        <v>2.7681887823600002</v>
      </c>
      <c r="I193" s="17">
        <v>7.6183267884400001</v>
      </c>
      <c r="J193" s="17">
        <v>10.3865155708</v>
      </c>
      <c r="K193" s="17">
        <v>8.2210628850768498E-3</v>
      </c>
      <c r="L193" s="16">
        <v>66</v>
      </c>
      <c r="M193" s="16">
        <v>4941</v>
      </c>
      <c r="N193" s="16">
        <v>5007</v>
      </c>
      <c r="O193" s="17">
        <v>3.9476500759451597E-2</v>
      </c>
      <c r="P193" s="17">
        <v>6.0192050970000004</v>
      </c>
      <c r="Q193" s="17">
        <v>10.32645943783</v>
      </c>
      <c r="R193" s="17">
        <v>16.34566453483</v>
      </c>
      <c r="S193" s="17">
        <v>1.29378072100515E-2</v>
      </c>
    </row>
    <row r="194" spans="2:19" x14ac:dyDescent="0.2">
      <c r="B194" s="22">
        <v>189</v>
      </c>
      <c r="C194" s="15" t="s">
        <v>364</v>
      </c>
      <c r="D194" s="16">
        <v>49</v>
      </c>
      <c r="E194" s="16">
        <v>962</v>
      </c>
      <c r="F194" s="16">
        <v>1011</v>
      </c>
      <c r="G194" s="17">
        <v>7.9709890688646895E-3</v>
      </c>
      <c r="H194" s="17">
        <v>2.5696112957200001</v>
      </c>
      <c r="I194" s="17">
        <v>1.6901565993600001</v>
      </c>
      <c r="J194" s="17">
        <v>4.2597678950800004</v>
      </c>
      <c r="K194" s="17">
        <v>3.3716619883319399E-3</v>
      </c>
      <c r="L194" s="16">
        <v>10</v>
      </c>
      <c r="M194" s="16">
        <v>1065</v>
      </c>
      <c r="N194" s="16">
        <v>1075</v>
      </c>
      <c r="O194" s="17">
        <v>8.4755818486939097E-3</v>
      </c>
      <c r="P194" s="17">
        <v>0.496</v>
      </c>
      <c r="Q194" s="17">
        <v>3.6761000968099999</v>
      </c>
      <c r="R194" s="17">
        <v>4.1721000968100004</v>
      </c>
      <c r="S194" s="17">
        <v>3.3022717796848599E-3</v>
      </c>
    </row>
    <row r="195" spans="2:19" x14ac:dyDescent="0.2">
      <c r="B195" s="22">
        <v>190</v>
      </c>
      <c r="C195" s="15" t="s">
        <v>365</v>
      </c>
      <c r="D195" s="16">
        <v>163</v>
      </c>
      <c r="E195" s="16">
        <v>9110</v>
      </c>
      <c r="F195" s="16">
        <v>9273</v>
      </c>
      <c r="G195" s="17">
        <v>7.3110763239942894E-2</v>
      </c>
      <c r="H195" s="17">
        <v>0.58277739933999995</v>
      </c>
      <c r="I195" s="17">
        <v>22.300109475039999</v>
      </c>
      <c r="J195" s="17">
        <v>22.882886874379999</v>
      </c>
      <c r="K195" s="17">
        <v>1.8112104170454502E-2</v>
      </c>
      <c r="L195" s="16">
        <v>94</v>
      </c>
      <c r="M195" s="16">
        <v>10033</v>
      </c>
      <c r="N195" s="16">
        <v>10127</v>
      </c>
      <c r="O195" s="17">
        <v>7.98439231457891E-2</v>
      </c>
      <c r="P195" s="17">
        <v>1.51541287788</v>
      </c>
      <c r="Q195" s="17">
        <v>19.708348754660001</v>
      </c>
      <c r="R195" s="17">
        <v>21.22376163254</v>
      </c>
      <c r="S195" s="17">
        <v>1.6798884847341902E-2</v>
      </c>
    </row>
    <row r="196" spans="2:19" ht="25.5" x14ac:dyDescent="0.2">
      <c r="B196" s="22">
        <v>191</v>
      </c>
      <c r="C196" s="15" t="s">
        <v>366</v>
      </c>
      <c r="D196" s="16">
        <v>11</v>
      </c>
      <c r="E196" s="16">
        <v>1027</v>
      </c>
      <c r="F196" s="16">
        <v>1038</v>
      </c>
      <c r="G196" s="17">
        <v>8.1838641478551508E-3</v>
      </c>
      <c r="H196" s="17">
        <v>0.871046345</v>
      </c>
      <c r="I196" s="17">
        <v>1.32331140953</v>
      </c>
      <c r="J196" s="17">
        <v>2.1943577545299999</v>
      </c>
      <c r="K196" s="17">
        <v>1.73686285543764E-3</v>
      </c>
      <c r="L196" s="16">
        <v>2</v>
      </c>
      <c r="M196" s="16">
        <v>2000</v>
      </c>
      <c r="N196" s="16">
        <v>2002</v>
      </c>
      <c r="O196" s="17">
        <v>1.5784292894032801E-2</v>
      </c>
      <c r="P196" s="17">
        <v>8.0001171999999995E-2</v>
      </c>
      <c r="Q196" s="17">
        <v>2.3465721958899999</v>
      </c>
      <c r="R196" s="17">
        <v>2.4265733678900001</v>
      </c>
      <c r="S196" s="17">
        <v>1.9206645497898999E-3</v>
      </c>
    </row>
    <row r="197" spans="2:19" x14ac:dyDescent="0.2">
      <c r="B197" s="22">
        <v>192</v>
      </c>
      <c r="C197" s="15" t="s">
        <v>185</v>
      </c>
      <c r="D197" s="16">
        <v>8738</v>
      </c>
      <c r="E197" s="16">
        <v>73461</v>
      </c>
      <c r="F197" s="16">
        <v>82199</v>
      </c>
      <c r="G197" s="17">
        <v>0.64807846733096797</v>
      </c>
      <c r="H197" s="17">
        <v>60.689906672879999</v>
      </c>
      <c r="I197" s="17">
        <v>157.71663186737001</v>
      </c>
      <c r="J197" s="17">
        <v>218.40653854025001</v>
      </c>
      <c r="K197" s="17">
        <v>0.172871631069346</v>
      </c>
      <c r="L197" s="16">
        <v>5572</v>
      </c>
      <c r="M197" s="16">
        <v>121676</v>
      </c>
      <c r="N197" s="16">
        <v>127248</v>
      </c>
      <c r="O197" s="17">
        <v>1.0032565944954399</v>
      </c>
      <c r="P197" s="17">
        <v>53.974003812840003</v>
      </c>
      <c r="Q197" s="17">
        <v>225.51648134621001</v>
      </c>
      <c r="R197" s="17">
        <v>279.49048515905002</v>
      </c>
      <c r="S197" s="17">
        <v>0.22122037353247001</v>
      </c>
    </row>
    <row r="198" spans="2:19" x14ac:dyDescent="0.2">
      <c r="B198" s="22">
        <v>193</v>
      </c>
      <c r="C198" s="15" t="s">
        <v>367</v>
      </c>
      <c r="D198" s="16">
        <v>164</v>
      </c>
      <c r="E198" s="16">
        <v>398</v>
      </c>
      <c r="F198" s="16">
        <v>562</v>
      </c>
      <c r="G198" s="17">
        <v>4.4309553478753304E-3</v>
      </c>
      <c r="H198" s="17">
        <v>51.310836203439997</v>
      </c>
      <c r="I198" s="17">
        <v>12.488522562989999</v>
      </c>
      <c r="J198" s="17">
        <v>63.799358766429997</v>
      </c>
      <c r="K198" s="17">
        <v>5.0498026683842102E-2</v>
      </c>
      <c r="L198" s="16">
        <v>112</v>
      </c>
      <c r="M198" s="16">
        <v>628</v>
      </c>
      <c r="N198" s="16">
        <v>740</v>
      </c>
      <c r="O198" s="17">
        <v>5.8343540167753397E-3</v>
      </c>
      <c r="P198" s="17">
        <v>50.3018</v>
      </c>
      <c r="Q198" s="17">
        <v>12.31000718206</v>
      </c>
      <c r="R198" s="17">
        <v>62.611807182059998</v>
      </c>
      <c r="S198" s="17">
        <v>4.9558064076764802E-2</v>
      </c>
    </row>
    <row r="199" spans="2:19" x14ac:dyDescent="0.2">
      <c r="B199" s="22">
        <v>194</v>
      </c>
      <c r="C199" s="15" t="s">
        <v>368</v>
      </c>
      <c r="D199" s="16">
        <v>39</v>
      </c>
      <c r="E199" s="16">
        <v>44</v>
      </c>
      <c r="F199" s="16">
        <v>83</v>
      </c>
      <c r="G199" s="17">
        <v>6.5439376134101797E-4</v>
      </c>
      <c r="H199" s="17">
        <v>17.296560659499999</v>
      </c>
      <c r="I199" s="17">
        <v>13.821119229980001</v>
      </c>
      <c r="J199" s="17">
        <v>31.117679889480002</v>
      </c>
      <c r="K199" s="17">
        <v>2.4630050517452099E-2</v>
      </c>
      <c r="L199" s="16">
        <v>54</v>
      </c>
      <c r="M199" s="16">
        <v>31</v>
      </c>
      <c r="N199" s="16">
        <v>85</v>
      </c>
      <c r="O199" s="17">
        <v>6.70162285710681E-4</v>
      </c>
      <c r="P199" s="17">
        <v>21.02409845</v>
      </c>
      <c r="Q199" s="17">
        <v>4.2623177384100002</v>
      </c>
      <c r="R199" s="17">
        <v>25.286416188410001</v>
      </c>
      <c r="S199" s="17">
        <v>2.0014529050297498E-2</v>
      </c>
    </row>
    <row r="200" spans="2:19" x14ac:dyDescent="0.2">
      <c r="B200" s="22">
        <v>195</v>
      </c>
      <c r="C200" s="15" t="s">
        <v>187</v>
      </c>
      <c r="D200" s="16">
        <v>10053</v>
      </c>
      <c r="E200" s="16">
        <v>337802</v>
      </c>
      <c r="F200" s="16">
        <v>347855</v>
      </c>
      <c r="G200" s="17">
        <v>2.7425800223045802</v>
      </c>
      <c r="H200" s="17">
        <v>141.42604419560999</v>
      </c>
      <c r="I200" s="17">
        <v>1033.76643183684</v>
      </c>
      <c r="J200" s="17">
        <v>1175.19247603245</v>
      </c>
      <c r="K200" s="17">
        <v>0.930180211224369</v>
      </c>
      <c r="L200" s="16">
        <v>7590</v>
      </c>
      <c r="M200" s="16">
        <v>433303</v>
      </c>
      <c r="N200" s="16">
        <v>440893</v>
      </c>
      <c r="O200" s="17">
        <v>3.4761160074569299</v>
      </c>
      <c r="P200" s="17">
        <v>117.22256531692</v>
      </c>
      <c r="Q200" s="17">
        <v>1071.93436189619</v>
      </c>
      <c r="R200" s="17">
        <v>1189.1569272131101</v>
      </c>
      <c r="S200" s="17">
        <v>0.94123325692860305</v>
      </c>
    </row>
    <row r="201" spans="2:19" x14ac:dyDescent="0.2">
      <c r="B201" s="22">
        <v>196</v>
      </c>
      <c r="C201" s="15" t="s">
        <v>188</v>
      </c>
      <c r="D201" s="16">
        <v>3219</v>
      </c>
      <c r="E201" s="16">
        <v>51747</v>
      </c>
      <c r="F201" s="16">
        <v>54966</v>
      </c>
      <c r="G201" s="17">
        <v>0.43336635525145101</v>
      </c>
      <c r="H201" s="17">
        <v>131.66868374013001</v>
      </c>
      <c r="I201" s="17">
        <v>155.42618068781999</v>
      </c>
      <c r="J201" s="17">
        <v>287.09486442794997</v>
      </c>
      <c r="K201" s="17">
        <v>0.22723933915625899</v>
      </c>
      <c r="L201" s="16">
        <v>1987</v>
      </c>
      <c r="M201" s="16">
        <v>110461</v>
      </c>
      <c r="N201" s="16">
        <v>112448</v>
      </c>
      <c r="O201" s="17">
        <v>0.88656951415993801</v>
      </c>
      <c r="P201" s="17">
        <v>68.264068370139995</v>
      </c>
      <c r="Q201" s="17">
        <v>143.02346288319001</v>
      </c>
      <c r="R201" s="17">
        <v>211.28753125333</v>
      </c>
      <c r="S201" s="17">
        <v>0.167236843715864</v>
      </c>
    </row>
    <row r="202" spans="2:19" x14ac:dyDescent="0.2">
      <c r="B202" s="22">
        <v>197</v>
      </c>
      <c r="C202" s="15" t="s">
        <v>190</v>
      </c>
      <c r="D202" s="16">
        <v>148</v>
      </c>
      <c r="E202" s="16">
        <v>288</v>
      </c>
      <c r="F202" s="16">
        <v>436</v>
      </c>
      <c r="G202" s="17">
        <v>3.4375383125865499E-3</v>
      </c>
      <c r="H202" s="17">
        <v>16.626806101260001</v>
      </c>
      <c r="I202" s="17">
        <v>13.82152855807</v>
      </c>
      <c r="J202" s="17">
        <v>30.448334659330001</v>
      </c>
      <c r="K202" s="17">
        <v>2.41002550156421E-2</v>
      </c>
      <c r="L202" s="16">
        <v>114</v>
      </c>
      <c r="M202" s="16">
        <v>351</v>
      </c>
      <c r="N202" s="16">
        <v>465</v>
      </c>
      <c r="O202" s="17">
        <v>3.6661819159466702E-3</v>
      </c>
      <c r="P202" s="17">
        <v>19.525309892999999</v>
      </c>
      <c r="Q202" s="17">
        <v>12.052258892999999</v>
      </c>
      <c r="R202" s="17">
        <v>31.577568786000001</v>
      </c>
      <c r="S202" s="17">
        <v>2.4994058592409201E-2</v>
      </c>
    </row>
    <row r="203" spans="2:19" x14ac:dyDescent="0.2">
      <c r="B203" s="22">
        <v>198</v>
      </c>
      <c r="C203" s="15" t="s">
        <v>369</v>
      </c>
      <c r="D203" s="16">
        <v>19</v>
      </c>
      <c r="E203" s="16">
        <v>1180</v>
      </c>
      <c r="F203" s="16">
        <v>1199</v>
      </c>
      <c r="G203" s="17">
        <v>9.4532303596130303E-3</v>
      </c>
      <c r="H203" s="17">
        <v>2.7840137310799999</v>
      </c>
      <c r="I203" s="17">
        <v>2.14601113264</v>
      </c>
      <c r="J203" s="17">
        <v>4.9300248637199999</v>
      </c>
      <c r="K203" s="17">
        <v>3.9021791430783799E-3</v>
      </c>
      <c r="L203" s="16"/>
      <c r="M203" s="16">
        <v>2012</v>
      </c>
      <c r="N203" s="16">
        <v>2012</v>
      </c>
      <c r="O203" s="17">
        <v>1.5863135515881099E-2</v>
      </c>
      <c r="P203" s="17"/>
      <c r="Q203" s="17">
        <v>5.3047117119799996</v>
      </c>
      <c r="R203" s="17">
        <v>5.3047117119799996</v>
      </c>
      <c r="S203" s="17">
        <v>4.1987486827627504E-3</v>
      </c>
    </row>
    <row r="204" spans="2:19" x14ac:dyDescent="0.2">
      <c r="B204" s="22">
        <v>199</v>
      </c>
      <c r="C204" s="15" t="s">
        <v>192</v>
      </c>
      <c r="D204" s="16">
        <v>6186</v>
      </c>
      <c r="E204" s="16">
        <v>98238</v>
      </c>
      <c r="F204" s="16">
        <v>104424</v>
      </c>
      <c r="G204" s="17">
        <v>0.82330619438885</v>
      </c>
      <c r="H204" s="17">
        <v>566.83098782743002</v>
      </c>
      <c r="I204" s="17">
        <v>390.65250984527</v>
      </c>
      <c r="J204" s="17">
        <v>957.48349767269997</v>
      </c>
      <c r="K204" s="17">
        <v>0.757860708158965</v>
      </c>
      <c r="L204" s="16">
        <v>6835</v>
      </c>
      <c r="M204" s="16">
        <v>133011</v>
      </c>
      <c r="N204" s="16">
        <v>139846</v>
      </c>
      <c r="O204" s="17">
        <v>1.1025825294999501</v>
      </c>
      <c r="P204" s="17">
        <v>475.08681619776002</v>
      </c>
      <c r="Q204" s="17">
        <v>477.62364952532999</v>
      </c>
      <c r="R204" s="17">
        <v>952.71046572309001</v>
      </c>
      <c r="S204" s="17">
        <v>0.75408279096019404</v>
      </c>
    </row>
    <row r="205" spans="2:19" x14ac:dyDescent="0.2">
      <c r="B205" s="22">
        <v>200</v>
      </c>
      <c r="C205" s="15" t="s">
        <v>194</v>
      </c>
      <c r="D205" s="16">
        <v>125</v>
      </c>
      <c r="E205" s="16">
        <v>21</v>
      </c>
      <c r="F205" s="16">
        <v>146</v>
      </c>
      <c r="G205" s="17">
        <v>1.1511022789854101E-3</v>
      </c>
      <c r="H205" s="17">
        <v>4.7701183739399999</v>
      </c>
      <c r="I205" s="17">
        <v>2.7571849736399998</v>
      </c>
      <c r="J205" s="17">
        <v>7.5273033475800002</v>
      </c>
      <c r="K205" s="17">
        <v>5.95795902424458E-3</v>
      </c>
      <c r="L205" s="16">
        <v>40</v>
      </c>
      <c r="M205" s="16">
        <v>15</v>
      </c>
      <c r="N205" s="16">
        <v>55</v>
      </c>
      <c r="O205" s="17">
        <v>4.3363442016573501E-4</v>
      </c>
      <c r="P205" s="17">
        <v>1.7848143483600001</v>
      </c>
      <c r="Q205" s="17">
        <v>1.141674691</v>
      </c>
      <c r="R205" s="17">
        <v>2.9264890393599998</v>
      </c>
      <c r="S205" s="17">
        <v>2.3163543404974298E-3</v>
      </c>
    </row>
    <row r="206" spans="2:19" x14ac:dyDescent="0.2">
      <c r="B206" s="22">
        <v>201</v>
      </c>
      <c r="C206" s="15" t="s">
        <v>195</v>
      </c>
      <c r="D206" s="16">
        <v>80</v>
      </c>
      <c r="E206" s="16">
        <v>373</v>
      </c>
      <c r="F206" s="16">
        <v>453</v>
      </c>
      <c r="G206" s="17">
        <v>3.5715707697286901E-3</v>
      </c>
      <c r="H206" s="17">
        <v>33.101384121750002</v>
      </c>
      <c r="I206" s="17">
        <v>10.545045208179999</v>
      </c>
      <c r="J206" s="17">
        <v>43.646429329930001</v>
      </c>
      <c r="K206" s="17">
        <v>3.4546719521528602E-2</v>
      </c>
      <c r="L206" s="16">
        <v>92</v>
      </c>
      <c r="M206" s="16">
        <v>359</v>
      </c>
      <c r="N206" s="16">
        <v>451</v>
      </c>
      <c r="O206" s="17">
        <v>3.5558022453590298E-3</v>
      </c>
      <c r="P206" s="17">
        <v>21.67574985537</v>
      </c>
      <c r="Q206" s="17">
        <v>27.302268384080001</v>
      </c>
      <c r="R206" s="17">
        <v>48.978018239450002</v>
      </c>
      <c r="S206" s="17">
        <v>3.8766741857581999E-2</v>
      </c>
    </row>
    <row r="207" spans="2:19" x14ac:dyDescent="0.2">
      <c r="B207" s="22">
        <v>202</v>
      </c>
      <c r="C207" s="15" t="s">
        <v>370</v>
      </c>
      <c r="D207" s="16">
        <v>3565</v>
      </c>
      <c r="E207" s="16">
        <v>301984</v>
      </c>
      <c r="F207" s="16">
        <v>305549</v>
      </c>
      <c r="G207" s="17">
        <v>2.4090284263130899</v>
      </c>
      <c r="H207" s="17">
        <v>320.16182431470003</v>
      </c>
      <c r="I207" s="17">
        <v>2389.2052649592001</v>
      </c>
      <c r="J207" s="17">
        <v>2709.3670892739001</v>
      </c>
      <c r="K207" s="17">
        <v>2.1444994779864102</v>
      </c>
      <c r="L207" s="16">
        <v>2644</v>
      </c>
      <c r="M207" s="16">
        <v>342686</v>
      </c>
      <c r="N207" s="16">
        <v>345330</v>
      </c>
      <c r="O207" s="17">
        <v>2.7226722602878799</v>
      </c>
      <c r="P207" s="17">
        <v>298.88591262177999</v>
      </c>
      <c r="Q207" s="17">
        <v>2323.54322419656</v>
      </c>
      <c r="R207" s="17">
        <v>2622.4291368183399</v>
      </c>
      <c r="S207" s="17">
        <v>2.0756869518447001</v>
      </c>
    </row>
    <row r="208" spans="2:19" x14ac:dyDescent="0.2">
      <c r="B208" s="22">
        <v>203</v>
      </c>
      <c r="C208" s="15" t="s">
        <v>197</v>
      </c>
      <c r="D208" s="16"/>
      <c r="E208" s="16">
        <v>157</v>
      </c>
      <c r="F208" s="16">
        <v>157</v>
      </c>
      <c r="G208" s="17">
        <v>1.23782916301855E-3</v>
      </c>
      <c r="H208" s="17"/>
      <c r="I208" s="17">
        <v>0.26400986671999999</v>
      </c>
      <c r="J208" s="17">
        <v>0.26400986671999999</v>
      </c>
      <c r="K208" s="17">
        <v>2.0896726161829699E-4</v>
      </c>
      <c r="L208" s="16"/>
      <c r="M208" s="16">
        <v>239</v>
      </c>
      <c r="N208" s="16">
        <v>239</v>
      </c>
      <c r="O208" s="17">
        <v>1.8843386621747399E-3</v>
      </c>
      <c r="P208" s="17"/>
      <c r="Q208" s="17">
        <v>0.21649883987999999</v>
      </c>
      <c r="R208" s="17">
        <v>0.21649883987999999</v>
      </c>
      <c r="S208" s="17">
        <v>1.71361662635295E-4</v>
      </c>
    </row>
    <row r="209" spans="2:19" x14ac:dyDescent="0.2">
      <c r="B209" s="23"/>
      <c r="C209" s="18" t="s">
        <v>198</v>
      </c>
      <c r="D209" s="19">
        <v>322533</v>
      </c>
      <c r="E209" s="19">
        <v>12360962</v>
      </c>
      <c r="F209" s="19">
        <v>12683495</v>
      </c>
      <c r="G209" s="19">
        <v>100</v>
      </c>
      <c r="H209" s="20">
        <v>13841.6224301847</v>
      </c>
      <c r="I209" s="20">
        <v>112498.678282682</v>
      </c>
      <c r="J209" s="20">
        <v>126340.300712867</v>
      </c>
      <c r="K209" s="21">
        <v>100</v>
      </c>
      <c r="L209" s="19">
        <v>322533</v>
      </c>
      <c r="M209" s="19">
        <v>12360962</v>
      </c>
      <c r="N209" s="19">
        <v>12683495</v>
      </c>
      <c r="O209" s="19">
        <v>100</v>
      </c>
      <c r="P209" s="20">
        <v>13841.6224301847</v>
      </c>
      <c r="Q209" s="20">
        <v>112498.678282682</v>
      </c>
      <c r="R209" s="20">
        <v>126340.300712867</v>
      </c>
      <c r="S209" s="21">
        <v>100</v>
      </c>
    </row>
  </sheetData>
  <mergeCells count="9">
    <mergeCell ref="B2:S2"/>
    <mergeCell ref="B3:B5"/>
    <mergeCell ref="C3:C5"/>
    <mergeCell ref="D3:K3"/>
    <mergeCell ref="L3:S3"/>
    <mergeCell ref="D4:G4"/>
    <mergeCell ref="H4:K4"/>
    <mergeCell ref="L4:O4"/>
    <mergeCell ref="P4:S4"/>
  </mergeCells>
  <pageMargins left="7.0000000000000007E-2" right="0.04" top="0.1" bottom="0.13" header="0.05" footer="0.06"/>
  <pageSetup scale="7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9"/>
  <sheetViews>
    <sheetView workbookViewId="0">
      <selection activeCell="A2" sqref="A2"/>
    </sheetView>
  </sheetViews>
  <sheetFormatPr defaultRowHeight="14.25" x14ac:dyDescent="0.2"/>
  <cols>
    <col min="1" max="1" width="2.85546875" style="60" customWidth="1"/>
    <col min="2" max="2" width="7.140625" style="60" bestFit="1" customWidth="1"/>
    <col min="3" max="3" width="65" style="60" customWidth="1"/>
    <col min="4" max="5" width="19.28515625" style="60" customWidth="1"/>
    <col min="6" max="16384" width="9.140625" style="60"/>
  </cols>
  <sheetData>
    <row r="2" spans="2:5" x14ac:dyDescent="0.2">
      <c r="B2" s="57" t="s">
        <v>474</v>
      </c>
      <c r="C2" s="58"/>
      <c r="D2" s="58"/>
      <c r="E2" s="59"/>
    </row>
    <row r="3" spans="2:5" x14ac:dyDescent="0.2">
      <c r="B3" s="61" t="s">
        <v>1</v>
      </c>
      <c r="C3" s="61" t="s">
        <v>374</v>
      </c>
      <c r="D3" s="62" t="s">
        <v>475</v>
      </c>
      <c r="E3" s="62" t="s">
        <v>476</v>
      </c>
    </row>
    <row r="4" spans="2:5" x14ac:dyDescent="0.2">
      <c r="B4" s="63">
        <v>1</v>
      </c>
      <c r="C4" s="64" t="s">
        <v>477</v>
      </c>
      <c r="D4" s="65">
        <v>6387</v>
      </c>
      <c r="E4" s="66">
        <v>167507.04500000001</v>
      </c>
    </row>
    <row r="5" spans="2:5" x14ac:dyDescent="0.2">
      <c r="B5" s="63">
        <v>2</v>
      </c>
      <c r="C5" s="64" t="s">
        <v>478</v>
      </c>
      <c r="D5" s="67">
        <v>91493</v>
      </c>
      <c r="E5" s="68">
        <v>896357.57751999993</v>
      </c>
    </row>
    <row r="6" spans="2:5" x14ac:dyDescent="0.2">
      <c r="B6" s="63">
        <v>3</v>
      </c>
      <c r="C6" s="64" t="s">
        <v>479</v>
      </c>
      <c r="D6" s="67">
        <v>194</v>
      </c>
      <c r="E6" s="68">
        <v>556.05899999999997</v>
      </c>
    </row>
    <row r="7" spans="2:5" x14ac:dyDescent="0.2">
      <c r="B7" s="63">
        <v>4</v>
      </c>
      <c r="C7" s="64" t="s">
        <v>213</v>
      </c>
      <c r="D7" s="67">
        <v>243</v>
      </c>
      <c r="E7" s="68">
        <v>25.752869999999998</v>
      </c>
    </row>
    <row r="8" spans="2:5" x14ac:dyDescent="0.2">
      <c r="B8" s="63">
        <v>5</v>
      </c>
      <c r="C8" s="64" t="s">
        <v>480</v>
      </c>
      <c r="D8" s="67">
        <v>1904</v>
      </c>
      <c r="E8" s="68">
        <v>65095.408899999995</v>
      </c>
    </row>
    <row r="9" spans="2:5" x14ac:dyDescent="0.2">
      <c r="B9" s="63">
        <v>6</v>
      </c>
      <c r="C9" s="64" t="s">
        <v>481</v>
      </c>
      <c r="D9" s="69">
        <v>2763827</v>
      </c>
      <c r="E9" s="70">
        <v>9681259.0090499986</v>
      </c>
    </row>
    <row r="10" spans="2:5" x14ac:dyDescent="0.2">
      <c r="B10" s="63">
        <v>7</v>
      </c>
      <c r="C10" s="64" t="s">
        <v>482</v>
      </c>
      <c r="D10" s="69">
        <v>71435</v>
      </c>
      <c r="E10" s="70">
        <v>7697373.3261099998</v>
      </c>
    </row>
    <row r="11" spans="2:5" x14ac:dyDescent="0.2">
      <c r="B11" s="63">
        <v>8</v>
      </c>
      <c r="C11" s="64" t="s">
        <v>483</v>
      </c>
      <c r="D11" s="69">
        <v>1752</v>
      </c>
      <c r="E11" s="70">
        <v>18907.501</v>
      </c>
    </row>
    <row r="12" spans="2:5" x14ac:dyDescent="0.2">
      <c r="B12" s="63">
        <v>9</v>
      </c>
      <c r="C12" s="64" t="s">
        <v>484</v>
      </c>
      <c r="D12" s="71">
        <v>3922415</v>
      </c>
      <c r="E12" s="72">
        <v>17256411.676029999</v>
      </c>
    </row>
    <row r="13" spans="2:5" x14ac:dyDescent="0.2">
      <c r="B13" s="63">
        <v>10</v>
      </c>
      <c r="C13" s="64" t="s">
        <v>485</v>
      </c>
      <c r="D13" s="71">
        <v>18846</v>
      </c>
      <c r="E13" s="72">
        <v>308203.43189000001</v>
      </c>
    </row>
    <row r="14" spans="2:5" x14ac:dyDescent="0.2">
      <c r="B14" s="63">
        <v>11</v>
      </c>
      <c r="C14" s="64" t="s">
        <v>486</v>
      </c>
      <c r="D14" s="71">
        <v>2469</v>
      </c>
      <c r="E14" s="72">
        <v>12630.885269999999</v>
      </c>
    </row>
    <row r="15" spans="2:5" x14ac:dyDescent="0.2">
      <c r="B15" s="63">
        <v>12</v>
      </c>
      <c r="C15" s="64" t="s">
        <v>487</v>
      </c>
      <c r="D15" s="73">
        <v>31096314</v>
      </c>
      <c r="E15" s="74">
        <v>237109957.92300001</v>
      </c>
    </row>
    <row r="16" spans="2:5" x14ac:dyDescent="0.2">
      <c r="B16" s="63">
        <v>13</v>
      </c>
      <c r="C16" s="64" t="s">
        <v>488</v>
      </c>
      <c r="D16" s="71">
        <v>1560</v>
      </c>
      <c r="E16" s="72">
        <v>67033.194620000009</v>
      </c>
    </row>
    <row r="17" spans="2:5" x14ac:dyDescent="0.2">
      <c r="B17" s="63">
        <v>14</v>
      </c>
      <c r="C17" s="64" t="s">
        <v>489</v>
      </c>
      <c r="D17" s="75">
        <v>138906</v>
      </c>
      <c r="E17" s="76">
        <v>4569260.0269999998</v>
      </c>
    </row>
    <row r="18" spans="2:5" x14ac:dyDescent="0.2">
      <c r="B18" s="63">
        <v>15</v>
      </c>
      <c r="C18" s="64" t="s">
        <v>26</v>
      </c>
      <c r="D18" s="71">
        <v>3984560</v>
      </c>
      <c r="E18" s="72">
        <v>28048617.343369998</v>
      </c>
    </row>
    <row r="19" spans="2:5" x14ac:dyDescent="0.2">
      <c r="B19" s="63">
        <v>16</v>
      </c>
      <c r="C19" s="64" t="s">
        <v>490</v>
      </c>
      <c r="D19" s="71">
        <v>8579223</v>
      </c>
      <c r="E19" s="72">
        <v>14995315.481120002</v>
      </c>
    </row>
    <row r="20" spans="2:5" x14ac:dyDescent="0.2">
      <c r="B20" s="63">
        <v>17</v>
      </c>
      <c r="C20" s="64" t="s">
        <v>491</v>
      </c>
      <c r="D20" s="67">
        <v>1962341</v>
      </c>
      <c r="E20" s="68">
        <v>5443059.6978100007</v>
      </c>
    </row>
    <row r="21" spans="2:5" x14ac:dyDescent="0.2">
      <c r="B21" s="63">
        <v>18</v>
      </c>
      <c r="C21" s="64" t="s">
        <v>492</v>
      </c>
      <c r="D21" s="77">
        <v>55144</v>
      </c>
      <c r="E21" s="78">
        <v>392528.63947000005</v>
      </c>
    </row>
    <row r="22" spans="2:5" x14ac:dyDescent="0.2">
      <c r="B22" s="63">
        <v>19</v>
      </c>
      <c r="C22" s="64" t="s">
        <v>493</v>
      </c>
      <c r="D22" s="67">
        <v>16108</v>
      </c>
      <c r="E22" s="68">
        <v>387736.076</v>
      </c>
    </row>
    <row r="23" spans="2:5" x14ac:dyDescent="0.2">
      <c r="B23" s="63">
        <v>20</v>
      </c>
      <c r="C23" s="64" t="s">
        <v>494</v>
      </c>
      <c r="D23" s="67">
        <v>3116</v>
      </c>
      <c r="E23" s="68">
        <v>46438.085119999996</v>
      </c>
    </row>
    <row r="24" spans="2:5" x14ac:dyDescent="0.2">
      <c r="B24" s="63">
        <v>21</v>
      </c>
      <c r="C24" s="64" t="s">
        <v>495</v>
      </c>
      <c r="D24" s="64">
        <v>146983</v>
      </c>
      <c r="E24" s="79">
        <v>422899.44020000007</v>
      </c>
    </row>
    <row r="25" spans="2:5" x14ac:dyDescent="0.2">
      <c r="B25" s="63">
        <v>22</v>
      </c>
      <c r="C25" s="64" t="s">
        <v>496</v>
      </c>
      <c r="D25" s="80">
        <v>4628983</v>
      </c>
      <c r="E25" s="81">
        <v>19101269.411120001</v>
      </c>
    </row>
    <row r="26" spans="2:5" x14ac:dyDescent="0.2">
      <c r="B26" s="63">
        <v>23</v>
      </c>
      <c r="C26" s="64" t="s">
        <v>497</v>
      </c>
      <c r="D26" s="71">
        <v>77517</v>
      </c>
      <c r="E26" s="72">
        <v>303931.77332000004</v>
      </c>
    </row>
    <row r="27" spans="2:5" x14ac:dyDescent="0.2">
      <c r="B27" s="63">
        <v>24</v>
      </c>
      <c r="C27" s="64" t="s">
        <v>498</v>
      </c>
      <c r="D27" s="73">
        <v>497660</v>
      </c>
      <c r="E27" s="74">
        <v>3305549.1735699996</v>
      </c>
    </row>
    <row r="28" spans="2:5" x14ac:dyDescent="0.2">
      <c r="B28" s="63">
        <v>25</v>
      </c>
      <c r="C28" s="64" t="s">
        <v>39</v>
      </c>
      <c r="D28" s="82">
        <v>1622744</v>
      </c>
      <c r="E28" s="83">
        <v>28110361.747699991</v>
      </c>
    </row>
    <row r="29" spans="2:5" x14ac:dyDescent="0.2">
      <c r="B29" s="63">
        <v>26</v>
      </c>
      <c r="C29" s="64" t="s">
        <v>499</v>
      </c>
      <c r="D29" s="64">
        <v>3724</v>
      </c>
      <c r="E29" s="79">
        <v>31161.07878</v>
      </c>
    </row>
    <row r="30" spans="2:5" x14ac:dyDescent="0.2">
      <c r="B30" s="63">
        <v>27</v>
      </c>
      <c r="C30" s="64" t="s">
        <v>229</v>
      </c>
      <c r="D30" s="67">
        <v>945688</v>
      </c>
      <c r="E30" s="68">
        <v>5456550.0151300002</v>
      </c>
    </row>
    <row r="31" spans="2:5" x14ac:dyDescent="0.2">
      <c r="B31" s="63">
        <v>28</v>
      </c>
      <c r="C31" s="64" t="s">
        <v>500</v>
      </c>
      <c r="D31" s="84">
        <v>2667029</v>
      </c>
      <c r="E31" s="85">
        <v>8387815.7363100005</v>
      </c>
    </row>
    <row r="32" spans="2:5" x14ac:dyDescent="0.2">
      <c r="B32" s="63">
        <v>29</v>
      </c>
      <c r="C32" s="64" t="s">
        <v>501</v>
      </c>
      <c r="D32" s="73">
        <v>1553631</v>
      </c>
      <c r="E32" s="74">
        <v>3752313.6274199998</v>
      </c>
    </row>
    <row r="33" spans="2:5" x14ac:dyDescent="0.2">
      <c r="B33" s="63">
        <v>30</v>
      </c>
      <c r="C33" s="64" t="s">
        <v>502</v>
      </c>
      <c r="D33" s="86">
        <v>104846</v>
      </c>
      <c r="E33" s="87">
        <v>802938.08029999991</v>
      </c>
    </row>
    <row r="34" spans="2:5" x14ac:dyDescent="0.2">
      <c r="B34" s="63">
        <v>31</v>
      </c>
      <c r="C34" s="64" t="s">
        <v>503</v>
      </c>
      <c r="D34" s="71">
        <v>565354</v>
      </c>
      <c r="E34" s="72">
        <v>2035796.8535199999</v>
      </c>
    </row>
    <row r="35" spans="2:5" x14ac:dyDescent="0.2">
      <c r="B35" s="63">
        <v>32</v>
      </c>
      <c r="C35" s="64" t="s">
        <v>504</v>
      </c>
      <c r="D35" s="71">
        <v>20148</v>
      </c>
      <c r="E35" s="72">
        <v>607157.72248999996</v>
      </c>
    </row>
    <row r="36" spans="2:5" x14ac:dyDescent="0.2">
      <c r="B36" s="63">
        <v>33</v>
      </c>
      <c r="C36" s="64" t="s">
        <v>505</v>
      </c>
      <c r="D36" s="64">
        <v>19523</v>
      </c>
      <c r="E36" s="79">
        <v>165829.73921999999</v>
      </c>
    </row>
    <row r="37" spans="2:5" x14ac:dyDescent="0.2">
      <c r="B37" s="63">
        <v>34</v>
      </c>
      <c r="C37" s="64" t="s">
        <v>506</v>
      </c>
      <c r="D37" s="64">
        <v>83654</v>
      </c>
      <c r="E37" s="79">
        <v>10274649.983679997</v>
      </c>
    </row>
    <row r="38" spans="2:5" x14ac:dyDescent="0.2">
      <c r="B38" s="63">
        <v>35</v>
      </c>
      <c r="C38" s="64" t="s">
        <v>60</v>
      </c>
      <c r="D38" s="73">
        <v>72793</v>
      </c>
      <c r="E38" s="74">
        <v>1077059.4496800001</v>
      </c>
    </row>
    <row r="39" spans="2:5" x14ac:dyDescent="0.2">
      <c r="B39" s="63">
        <v>36</v>
      </c>
      <c r="C39" s="64" t="s">
        <v>507</v>
      </c>
      <c r="D39" s="88">
        <v>4060</v>
      </c>
      <c r="E39" s="89">
        <v>44657.980060000002</v>
      </c>
    </row>
    <row r="40" spans="2:5" x14ac:dyDescent="0.2">
      <c r="B40" s="63">
        <v>37</v>
      </c>
      <c r="C40" s="64" t="s">
        <v>246</v>
      </c>
      <c r="D40" s="71">
        <v>2028738</v>
      </c>
      <c r="E40" s="72">
        <v>21578263.987500004</v>
      </c>
    </row>
    <row r="41" spans="2:5" x14ac:dyDescent="0.2">
      <c r="B41" s="63">
        <v>38</v>
      </c>
      <c r="C41" s="64" t="s">
        <v>508</v>
      </c>
      <c r="D41" s="71">
        <v>6390</v>
      </c>
      <c r="E41" s="72">
        <v>95576.139760000005</v>
      </c>
    </row>
    <row r="42" spans="2:5" x14ac:dyDescent="0.2">
      <c r="B42" s="63">
        <v>39</v>
      </c>
      <c r="C42" s="64" t="s">
        <v>509</v>
      </c>
      <c r="D42" s="71">
        <v>50</v>
      </c>
      <c r="E42" s="72">
        <v>343.02</v>
      </c>
    </row>
    <row r="43" spans="2:5" x14ac:dyDescent="0.2">
      <c r="B43" s="63">
        <v>40</v>
      </c>
      <c r="C43" s="64" t="s">
        <v>510</v>
      </c>
      <c r="D43" s="71">
        <v>163059</v>
      </c>
      <c r="E43" s="72">
        <v>385359.93684000004</v>
      </c>
    </row>
    <row r="44" spans="2:5" x14ac:dyDescent="0.2">
      <c r="B44" s="63">
        <v>41</v>
      </c>
      <c r="C44" s="64" t="s">
        <v>511</v>
      </c>
      <c r="D44" s="90">
        <v>30011</v>
      </c>
      <c r="E44" s="91">
        <v>271978.02194000001</v>
      </c>
    </row>
    <row r="45" spans="2:5" x14ac:dyDescent="0.2">
      <c r="B45" s="63">
        <v>42</v>
      </c>
      <c r="C45" s="64" t="s">
        <v>512</v>
      </c>
      <c r="D45" s="71">
        <v>21988</v>
      </c>
      <c r="E45" s="72">
        <v>173031.91725999999</v>
      </c>
    </row>
    <row r="46" spans="2:5" x14ac:dyDescent="0.2">
      <c r="B46" s="63">
        <v>43</v>
      </c>
      <c r="C46" s="64" t="s">
        <v>252</v>
      </c>
      <c r="D46" s="71">
        <v>3696305</v>
      </c>
      <c r="E46" s="72">
        <v>48932566.125300013</v>
      </c>
    </row>
    <row r="47" spans="2:5" x14ac:dyDescent="0.2">
      <c r="B47" s="63">
        <v>44</v>
      </c>
      <c r="C47" s="64" t="s">
        <v>513</v>
      </c>
      <c r="D47" s="71">
        <v>48715</v>
      </c>
      <c r="E47" s="72">
        <v>9242613.7949999999</v>
      </c>
    </row>
    <row r="48" spans="2:5" x14ac:dyDescent="0.2">
      <c r="B48" s="63">
        <v>45</v>
      </c>
      <c r="C48" s="64" t="s">
        <v>514</v>
      </c>
      <c r="D48" s="73">
        <v>131847</v>
      </c>
      <c r="E48" s="74">
        <v>1749366.635069994</v>
      </c>
    </row>
    <row r="49" spans="2:5" x14ac:dyDescent="0.2">
      <c r="B49" s="63">
        <v>46</v>
      </c>
      <c r="C49" s="64" t="s">
        <v>515</v>
      </c>
      <c r="D49" s="73">
        <v>1009</v>
      </c>
      <c r="E49" s="74">
        <v>16683.923999999999</v>
      </c>
    </row>
    <row r="50" spans="2:5" x14ac:dyDescent="0.2">
      <c r="B50" s="63">
        <v>47</v>
      </c>
      <c r="C50" s="64" t="s">
        <v>72</v>
      </c>
      <c r="D50" s="92">
        <v>23426771</v>
      </c>
      <c r="E50" s="93">
        <v>238673017.01480997</v>
      </c>
    </row>
    <row r="51" spans="2:5" x14ac:dyDescent="0.2">
      <c r="B51" s="63">
        <v>48</v>
      </c>
      <c r="C51" s="64" t="s">
        <v>516</v>
      </c>
      <c r="D51" s="67">
        <v>2306301</v>
      </c>
      <c r="E51" s="68">
        <v>10337674.151460001</v>
      </c>
    </row>
    <row r="52" spans="2:5" x14ac:dyDescent="0.2">
      <c r="B52" s="63">
        <v>49</v>
      </c>
      <c r="C52" s="64" t="s">
        <v>517</v>
      </c>
      <c r="D52" s="67">
        <v>1670504</v>
      </c>
      <c r="E52" s="68">
        <v>31166641.107580002</v>
      </c>
    </row>
    <row r="53" spans="2:5" x14ac:dyDescent="0.2">
      <c r="B53" s="63">
        <v>50</v>
      </c>
      <c r="C53" s="64" t="s">
        <v>518</v>
      </c>
      <c r="D53" s="73">
        <v>2679511</v>
      </c>
      <c r="E53" s="74">
        <v>13209724.987</v>
      </c>
    </row>
    <row r="54" spans="2:5" x14ac:dyDescent="0.2">
      <c r="B54" s="63">
        <v>51</v>
      </c>
      <c r="C54" s="64" t="s">
        <v>77</v>
      </c>
      <c r="D54" s="73">
        <v>1889406</v>
      </c>
      <c r="E54" s="74">
        <v>5747469.2636700002</v>
      </c>
    </row>
    <row r="55" spans="2:5" x14ac:dyDescent="0.2">
      <c r="B55" s="63">
        <v>52</v>
      </c>
      <c r="C55" s="64" t="s">
        <v>519</v>
      </c>
      <c r="D55" s="73">
        <v>3028391</v>
      </c>
      <c r="E55" s="74">
        <v>46756073.357000001</v>
      </c>
    </row>
    <row r="56" spans="2:5" x14ac:dyDescent="0.2">
      <c r="B56" s="63">
        <v>53</v>
      </c>
      <c r="C56" s="64" t="s">
        <v>520</v>
      </c>
      <c r="D56" s="73">
        <v>168</v>
      </c>
      <c r="E56" s="74">
        <v>237.47624999999999</v>
      </c>
    </row>
    <row r="57" spans="2:5" x14ac:dyDescent="0.2">
      <c r="B57" s="63">
        <v>54</v>
      </c>
      <c r="C57" s="64" t="s">
        <v>521</v>
      </c>
      <c r="D57" s="67">
        <v>1203738</v>
      </c>
      <c r="E57" s="68">
        <v>9732847.6229999997</v>
      </c>
    </row>
    <row r="58" spans="2:5" x14ac:dyDescent="0.2">
      <c r="B58" s="63">
        <v>55</v>
      </c>
      <c r="C58" s="64" t="s">
        <v>522</v>
      </c>
      <c r="D58" s="67">
        <v>138</v>
      </c>
      <c r="E58" s="68">
        <v>921.82899999999995</v>
      </c>
    </row>
    <row r="59" spans="2:5" x14ac:dyDescent="0.2">
      <c r="B59" s="63">
        <v>56</v>
      </c>
      <c r="C59" s="64" t="s">
        <v>523</v>
      </c>
      <c r="D59" s="67">
        <v>46600</v>
      </c>
      <c r="E59" s="68">
        <v>176184.37599999999</v>
      </c>
    </row>
    <row r="60" spans="2:5" x14ac:dyDescent="0.2">
      <c r="B60" s="63">
        <v>57</v>
      </c>
      <c r="C60" s="64" t="s">
        <v>524</v>
      </c>
      <c r="D60" s="67">
        <v>8495</v>
      </c>
      <c r="E60" s="68">
        <v>101164.007</v>
      </c>
    </row>
    <row r="61" spans="2:5" x14ac:dyDescent="0.2">
      <c r="B61" s="63">
        <v>58</v>
      </c>
      <c r="C61" s="64" t="s">
        <v>525</v>
      </c>
      <c r="D61" s="82">
        <v>1122670</v>
      </c>
      <c r="E61" s="94">
        <v>11427184.453</v>
      </c>
    </row>
    <row r="62" spans="2:5" x14ac:dyDescent="0.2">
      <c r="B62" s="63">
        <v>59</v>
      </c>
      <c r="C62" s="64" t="s">
        <v>526</v>
      </c>
      <c r="D62" s="71">
        <v>937677</v>
      </c>
      <c r="E62" s="72">
        <v>12420128.834450001</v>
      </c>
    </row>
    <row r="63" spans="2:5" x14ac:dyDescent="0.2">
      <c r="B63" s="63">
        <v>60</v>
      </c>
      <c r="C63" s="64" t="s">
        <v>527</v>
      </c>
      <c r="D63" s="95">
        <v>71851</v>
      </c>
      <c r="E63" s="96">
        <v>615307.17137999996</v>
      </c>
    </row>
    <row r="64" spans="2:5" x14ac:dyDescent="0.2">
      <c r="B64" s="63">
        <v>61</v>
      </c>
      <c r="C64" s="64" t="s">
        <v>98</v>
      </c>
      <c r="D64" s="67">
        <v>9647000</v>
      </c>
      <c r="E64" s="97">
        <v>115543276.194769</v>
      </c>
    </row>
    <row r="65" spans="2:5" x14ac:dyDescent="0.2">
      <c r="B65" s="63">
        <v>62</v>
      </c>
      <c r="C65" s="64" t="s">
        <v>528</v>
      </c>
      <c r="D65" s="67">
        <v>279</v>
      </c>
      <c r="E65" s="97">
        <v>1931.346</v>
      </c>
    </row>
    <row r="66" spans="2:5" x14ac:dyDescent="0.2">
      <c r="B66" s="63">
        <v>63</v>
      </c>
      <c r="C66" s="64" t="s">
        <v>529</v>
      </c>
      <c r="D66" s="67">
        <v>184</v>
      </c>
      <c r="E66" s="97">
        <v>682.68499999999995</v>
      </c>
    </row>
    <row r="67" spans="2:5" x14ac:dyDescent="0.2">
      <c r="B67" s="63">
        <v>64</v>
      </c>
      <c r="C67" s="64" t="s">
        <v>530</v>
      </c>
      <c r="D67" s="67">
        <v>492</v>
      </c>
      <c r="E67" s="97">
        <v>4201.7412699999995</v>
      </c>
    </row>
    <row r="68" spans="2:5" x14ac:dyDescent="0.2">
      <c r="B68" s="63">
        <v>65</v>
      </c>
      <c r="C68" s="64" t="s">
        <v>531</v>
      </c>
      <c r="D68" s="73">
        <v>256189</v>
      </c>
      <c r="E68" s="74">
        <v>4172802.1281499998</v>
      </c>
    </row>
    <row r="69" spans="2:5" x14ac:dyDescent="0.2">
      <c r="B69" s="63">
        <v>66</v>
      </c>
      <c r="C69" s="64" t="s">
        <v>532</v>
      </c>
      <c r="D69" s="73">
        <v>421</v>
      </c>
      <c r="E69" s="74">
        <v>7450.46893</v>
      </c>
    </row>
    <row r="70" spans="2:5" x14ac:dyDescent="0.2">
      <c r="B70" s="63">
        <v>67</v>
      </c>
      <c r="C70" s="64" t="s">
        <v>533</v>
      </c>
      <c r="D70" s="98">
        <v>33218</v>
      </c>
      <c r="E70" s="99">
        <v>190125.47500000001</v>
      </c>
    </row>
    <row r="71" spans="2:5" x14ac:dyDescent="0.2">
      <c r="B71" s="63">
        <v>68</v>
      </c>
      <c r="C71" s="64" t="s">
        <v>534</v>
      </c>
      <c r="D71" s="98">
        <v>633</v>
      </c>
      <c r="E71" s="99">
        <v>5272.0469999999996</v>
      </c>
    </row>
    <row r="72" spans="2:5" x14ac:dyDescent="0.2">
      <c r="B72" s="63">
        <v>69</v>
      </c>
      <c r="C72" s="64" t="s">
        <v>535</v>
      </c>
      <c r="D72" s="67">
        <v>1261</v>
      </c>
      <c r="E72" s="68">
        <v>13829.665000000001</v>
      </c>
    </row>
    <row r="73" spans="2:5" x14ac:dyDescent="0.2">
      <c r="B73" s="63">
        <v>70</v>
      </c>
      <c r="C73" s="64" t="s">
        <v>536</v>
      </c>
      <c r="D73" s="67">
        <v>944</v>
      </c>
      <c r="E73" s="68">
        <v>23509.638579999999</v>
      </c>
    </row>
    <row r="74" spans="2:5" x14ac:dyDescent="0.2">
      <c r="B74" s="63">
        <v>71</v>
      </c>
      <c r="C74" s="64" t="s">
        <v>537</v>
      </c>
      <c r="D74" s="67">
        <v>29</v>
      </c>
      <c r="E74" s="68">
        <v>15664</v>
      </c>
    </row>
    <row r="75" spans="2:5" x14ac:dyDescent="0.2">
      <c r="B75" s="63">
        <v>72</v>
      </c>
      <c r="C75" s="64" t="s">
        <v>538</v>
      </c>
      <c r="D75" s="67">
        <v>279</v>
      </c>
      <c r="E75" s="68">
        <v>927.02859999999998</v>
      </c>
    </row>
    <row r="76" spans="2:5" x14ac:dyDescent="0.2">
      <c r="B76" s="63">
        <v>73</v>
      </c>
      <c r="C76" s="64" t="s">
        <v>539</v>
      </c>
      <c r="D76" s="67">
        <v>43</v>
      </c>
      <c r="E76" s="68">
        <v>370.44200000000001</v>
      </c>
    </row>
    <row r="77" spans="2:5" x14ac:dyDescent="0.2">
      <c r="B77" s="63">
        <v>74</v>
      </c>
      <c r="C77" s="64" t="s">
        <v>540</v>
      </c>
      <c r="D77" s="77">
        <v>1131</v>
      </c>
      <c r="E77" s="78">
        <v>7897.72318</v>
      </c>
    </row>
    <row r="78" spans="2:5" x14ac:dyDescent="0.2">
      <c r="B78" s="63">
        <v>75</v>
      </c>
      <c r="C78" s="64" t="s">
        <v>541</v>
      </c>
      <c r="D78" s="71">
        <v>11180</v>
      </c>
      <c r="E78" s="72">
        <v>72.933170000000004</v>
      </c>
    </row>
    <row r="79" spans="2:5" x14ac:dyDescent="0.2">
      <c r="B79" s="63">
        <v>76</v>
      </c>
      <c r="C79" s="64" t="s">
        <v>542</v>
      </c>
      <c r="D79" s="71">
        <v>154</v>
      </c>
      <c r="E79" s="72">
        <v>495.31188000000003</v>
      </c>
    </row>
    <row r="80" spans="2:5" x14ac:dyDescent="0.2">
      <c r="B80" s="63">
        <v>77</v>
      </c>
      <c r="C80" s="64" t="s">
        <v>543</v>
      </c>
      <c r="D80" s="73">
        <v>26980</v>
      </c>
      <c r="E80" s="74">
        <v>200685.56700000001</v>
      </c>
    </row>
    <row r="81" spans="2:5" x14ac:dyDescent="0.2">
      <c r="B81" s="63">
        <v>78</v>
      </c>
      <c r="C81" s="64" t="s">
        <v>544</v>
      </c>
      <c r="D81" s="100">
        <v>1286178</v>
      </c>
      <c r="E81" s="101">
        <v>4916365.5499099996</v>
      </c>
    </row>
    <row r="82" spans="2:5" x14ac:dyDescent="0.2">
      <c r="B82" s="63">
        <v>79</v>
      </c>
      <c r="C82" s="64" t="s">
        <v>545</v>
      </c>
      <c r="D82" s="73">
        <v>167</v>
      </c>
      <c r="E82" s="74">
        <v>21.33</v>
      </c>
    </row>
    <row r="83" spans="2:5" x14ac:dyDescent="0.2">
      <c r="B83" s="63">
        <v>80</v>
      </c>
      <c r="C83" s="64" t="s">
        <v>546</v>
      </c>
      <c r="D83" s="67">
        <v>1704</v>
      </c>
      <c r="E83" s="68">
        <v>18556.07</v>
      </c>
    </row>
    <row r="84" spans="2:5" x14ac:dyDescent="0.2">
      <c r="B84" s="63">
        <v>81</v>
      </c>
      <c r="C84" s="64" t="s">
        <v>127</v>
      </c>
      <c r="D84" s="67">
        <v>53944283</v>
      </c>
      <c r="E84" s="68">
        <v>9599943.2650000006</v>
      </c>
    </row>
    <row r="85" spans="2:5" x14ac:dyDescent="0.2">
      <c r="B85" s="63">
        <v>82</v>
      </c>
      <c r="C85" s="64" t="s">
        <v>547</v>
      </c>
      <c r="D85" s="67">
        <v>0</v>
      </c>
      <c r="E85" s="68">
        <v>0</v>
      </c>
    </row>
    <row r="86" spans="2:5" x14ac:dyDescent="0.2">
      <c r="B86" s="63">
        <v>83</v>
      </c>
      <c r="C86" s="64" t="s">
        <v>548</v>
      </c>
      <c r="D86" s="67">
        <v>380</v>
      </c>
      <c r="E86" s="68">
        <v>2811.7998900000002</v>
      </c>
    </row>
    <row r="87" spans="2:5" x14ac:dyDescent="0.2">
      <c r="B87" s="63">
        <v>84</v>
      </c>
      <c r="C87" s="64" t="s">
        <v>294</v>
      </c>
      <c r="D87" s="64">
        <v>58148</v>
      </c>
      <c r="E87" s="79">
        <v>501536.58391000004</v>
      </c>
    </row>
    <row r="88" spans="2:5" x14ac:dyDescent="0.2">
      <c r="B88" s="63">
        <v>85</v>
      </c>
      <c r="C88" s="64" t="s">
        <v>549</v>
      </c>
      <c r="D88" s="64">
        <v>3278</v>
      </c>
      <c r="E88" s="79">
        <v>86825.311000000002</v>
      </c>
    </row>
    <row r="89" spans="2:5" x14ac:dyDescent="0.2">
      <c r="B89" s="63">
        <v>86</v>
      </c>
      <c r="C89" s="64" t="s">
        <v>550</v>
      </c>
      <c r="D89" s="73">
        <v>2991</v>
      </c>
      <c r="E89" s="74">
        <v>70076.839420000004</v>
      </c>
    </row>
    <row r="90" spans="2:5" x14ac:dyDescent="0.2">
      <c r="B90" s="63">
        <v>87</v>
      </c>
      <c r="C90" s="64" t="s">
        <v>551</v>
      </c>
      <c r="D90" s="73">
        <v>373</v>
      </c>
      <c r="E90" s="74">
        <v>8112.5240000000003</v>
      </c>
    </row>
    <row r="91" spans="2:5" x14ac:dyDescent="0.2">
      <c r="B91" s="63">
        <v>88</v>
      </c>
      <c r="C91" s="64" t="s">
        <v>552</v>
      </c>
      <c r="D91" s="73">
        <v>1267</v>
      </c>
      <c r="E91" s="74">
        <v>166235.54630000002</v>
      </c>
    </row>
    <row r="92" spans="2:5" x14ac:dyDescent="0.2">
      <c r="B92" s="63">
        <v>89</v>
      </c>
      <c r="C92" s="64" t="s">
        <v>553</v>
      </c>
      <c r="D92" s="73">
        <v>34331</v>
      </c>
      <c r="E92" s="74">
        <v>258569.89195000002</v>
      </c>
    </row>
    <row r="93" spans="2:5" x14ac:dyDescent="0.2">
      <c r="B93" s="63">
        <v>90</v>
      </c>
      <c r="C93" s="64" t="s">
        <v>554</v>
      </c>
      <c r="D93" s="100">
        <v>289068</v>
      </c>
      <c r="E93" s="101">
        <v>1610234.6702400001</v>
      </c>
    </row>
    <row r="94" spans="2:5" x14ac:dyDescent="0.2">
      <c r="B94" s="63">
        <v>91</v>
      </c>
      <c r="C94" s="64" t="s">
        <v>555</v>
      </c>
      <c r="D94" s="100">
        <v>661720</v>
      </c>
      <c r="E94" s="101">
        <v>6090678.8642299995</v>
      </c>
    </row>
    <row r="95" spans="2:5" x14ac:dyDescent="0.2">
      <c r="B95" s="63">
        <v>92</v>
      </c>
      <c r="C95" s="64" t="s">
        <v>556</v>
      </c>
      <c r="D95" s="100">
        <v>30286</v>
      </c>
      <c r="E95" s="101">
        <v>229790.29003999999</v>
      </c>
    </row>
    <row r="96" spans="2:5" x14ac:dyDescent="0.2">
      <c r="B96" s="63">
        <v>93</v>
      </c>
      <c r="C96" s="64" t="s">
        <v>557</v>
      </c>
      <c r="D96" s="102">
        <v>785</v>
      </c>
      <c r="E96" s="103">
        <v>4726.3090400000001</v>
      </c>
    </row>
    <row r="97" spans="2:5" x14ac:dyDescent="0.2">
      <c r="B97" s="63">
        <v>94</v>
      </c>
      <c r="C97" s="64" t="s">
        <v>558</v>
      </c>
      <c r="D97" s="100">
        <v>228</v>
      </c>
      <c r="E97" s="101">
        <v>2075.5390000000002</v>
      </c>
    </row>
    <row r="98" spans="2:5" x14ac:dyDescent="0.2">
      <c r="B98" s="63">
        <v>95</v>
      </c>
      <c r="C98" s="64" t="s">
        <v>559</v>
      </c>
      <c r="D98" s="73">
        <v>4176</v>
      </c>
      <c r="E98" s="104">
        <v>49304.495160000006</v>
      </c>
    </row>
    <row r="99" spans="2:5" x14ac:dyDescent="0.2">
      <c r="B99" s="63">
        <v>96</v>
      </c>
      <c r="C99" s="64" t="s">
        <v>560</v>
      </c>
      <c r="D99" s="73">
        <v>13825</v>
      </c>
      <c r="E99" s="104">
        <v>180592.64021000001</v>
      </c>
    </row>
    <row r="100" spans="2:5" x14ac:dyDescent="0.2">
      <c r="B100" s="63">
        <v>97</v>
      </c>
      <c r="C100" s="64" t="s">
        <v>561</v>
      </c>
      <c r="D100" s="95">
        <v>9202</v>
      </c>
      <c r="E100" s="96">
        <v>69700.050759999984</v>
      </c>
    </row>
    <row r="101" spans="2:5" x14ac:dyDescent="0.2">
      <c r="B101" s="63">
        <v>98</v>
      </c>
      <c r="C101" s="64" t="s">
        <v>562</v>
      </c>
      <c r="D101" s="105">
        <v>8923158</v>
      </c>
      <c r="E101" s="106">
        <v>32672390.426830001</v>
      </c>
    </row>
    <row r="102" spans="2:5" x14ac:dyDescent="0.2">
      <c r="B102" s="63">
        <v>99</v>
      </c>
      <c r="C102" s="64" t="s">
        <v>563</v>
      </c>
      <c r="D102" s="105">
        <v>2711</v>
      </c>
      <c r="E102" s="106">
        <v>61621.689859999999</v>
      </c>
    </row>
    <row r="103" spans="2:5" x14ac:dyDescent="0.2">
      <c r="B103" s="63">
        <v>100</v>
      </c>
      <c r="C103" s="64" t="s">
        <v>564</v>
      </c>
      <c r="D103" s="105">
        <v>2004</v>
      </c>
      <c r="E103" s="106">
        <v>18794.801860000003</v>
      </c>
    </row>
    <row r="104" spans="2:5" x14ac:dyDescent="0.2">
      <c r="B104" s="63">
        <v>101</v>
      </c>
      <c r="C104" s="64" t="s">
        <v>565</v>
      </c>
      <c r="D104" s="105">
        <v>100</v>
      </c>
      <c r="E104" s="106">
        <v>846.03</v>
      </c>
    </row>
    <row r="105" spans="2:5" x14ac:dyDescent="0.2">
      <c r="B105" s="63">
        <v>102</v>
      </c>
      <c r="C105" s="64" t="s">
        <v>566</v>
      </c>
      <c r="D105" s="105">
        <v>2277</v>
      </c>
      <c r="E105" s="106">
        <v>87736.960090000008</v>
      </c>
    </row>
    <row r="106" spans="2:5" x14ac:dyDescent="0.2">
      <c r="B106" s="63">
        <v>103</v>
      </c>
      <c r="C106" s="64" t="s">
        <v>567</v>
      </c>
      <c r="D106" s="67">
        <v>514819</v>
      </c>
      <c r="E106" s="68">
        <v>4382251.0890499996</v>
      </c>
    </row>
    <row r="107" spans="2:5" x14ac:dyDescent="0.2">
      <c r="B107" s="63">
        <v>104</v>
      </c>
      <c r="C107" s="64" t="s">
        <v>568</v>
      </c>
      <c r="D107" s="107">
        <v>2304</v>
      </c>
      <c r="E107" s="108">
        <v>67369.57819</v>
      </c>
    </row>
    <row r="108" spans="2:5" x14ac:dyDescent="0.2">
      <c r="B108" s="63">
        <v>105</v>
      </c>
      <c r="C108" s="64" t="s">
        <v>569</v>
      </c>
      <c r="D108" s="107">
        <v>615</v>
      </c>
      <c r="E108" s="108">
        <v>47953.402000000002</v>
      </c>
    </row>
    <row r="109" spans="2:5" x14ac:dyDescent="0.2">
      <c r="B109" s="63">
        <v>106</v>
      </c>
      <c r="C109" s="64" t="s">
        <v>570</v>
      </c>
      <c r="D109" s="73">
        <v>13778</v>
      </c>
      <c r="E109" s="74">
        <v>179030.27998000002</v>
      </c>
    </row>
    <row r="110" spans="2:5" x14ac:dyDescent="0.2">
      <c r="B110" s="63">
        <v>107</v>
      </c>
      <c r="C110" s="64" t="s">
        <v>571</v>
      </c>
      <c r="D110" s="73">
        <v>7086</v>
      </c>
      <c r="E110" s="74">
        <v>35729.135979999999</v>
      </c>
    </row>
    <row r="111" spans="2:5" x14ac:dyDescent="0.2">
      <c r="B111" s="63">
        <v>108</v>
      </c>
      <c r="C111" s="64" t="s">
        <v>572</v>
      </c>
      <c r="D111" s="73">
        <v>853</v>
      </c>
      <c r="E111" s="74">
        <v>14809.756150000001</v>
      </c>
    </row>
    <row r="112" spans="2:5" x14ac:dyDescent="0.2">
      <c r="B112" s="63">
        <v>109</v>
      </c>
      <c r="C112" s="64" t="s">
        <v>573</v>
      </c>
      <c r="D112" s="73">
        <v>93</v>
      </c>
      <c r="E112" s="74">
        <v>1483.3050000000001</v>
      </c>
    </row>
    <row r="113" spans="2:5" x14ac:dyDescent="0.2">
      <c r="B113" s="63">
        <v>110</v>
      </c>
      <c r="C113" s="64" t="s">
        <v>574</v>
      </c>
      <c r="D113" s="73">
        <v>14964</v>
      </c>
      <c r="E113" s="74">
        <v>562479.84718999895</v>
      </c>
    </row>
    <row r="114" spans="2:5" x14ac:dyDescent="0.2">
      <c r="B114" s="63">
        <v>111</v>
      </c>
      <c r="C114" s="64" t="s">
        <v>575</v>
      </c>
      <c r="D114" s="73">
        <v>1014</v>
      </c>
      <c r="E114" s="74">
        <v>7902.4907700000003</v>
      </c>
    </row>
    <row r="115" spans="2:5" x14ac:dyDescent="0.2">
      <c r="B115" s="63">
        <v>112</v>
      </c>
      <c r="C115" s="64" t="s">
        <v>576</v>
      </c>
      <c r="D115" s="73">
        <v>1936</v>
      </c>
      <c r="E115" s="74">
        <v>15867.17554</v>
      </c>
    </row>
    <row r="116" spans="2:5" x14ac:dyDescent="0.2">
      <c r="B116" s="63">
        <v>113</v>
      </c>
      <c r="C116" s="64" t="s">
        <v>147</v>
      </c>
      <c r="D116" s="67">
        <v>840731</v>
      </c>
      <c r="E116" s="68">
        <v>7066531.4518499998</v>
      </c>
    </row>
    <row r="117" spans="2:5" x14ac:dyDescent="0.2">
      <c r="B117" s="63">
        <v>114</v>
      </c>
      <c r="C117" s="109" t="s">
        <v>149</v>
      </c>
      <c r="D117" s="67">
        <v>44621860</v>
      </c>
      <c r="E117" s="68">
        <v>229525275.90254998</v>
      </c>
    </row>
    <row r="118" spans="2:5" x14ac:dyDescent="0.2">
      <c r="B118" s="63">
        <v>115</v>
      </c>
      <c r="C118" s="109" t="s">
        <v>577</v>
      </c>
      <c r="D118" s="67">
        <v>3460</v>
      </c>
      <c r="E118" s="68">
        <v>184418.17805000002</v>
      </c>
    </row>
    <row r="119" spans="2:5" x14ac:dyDescent="0.2">
      <c r="B119" s="63">
        <v>116</v>
      </c>
      <c r="C119" s="109" t="s">
        <v>578</v>
      </c>
      <c r="D119" s="67">
        <v>3667</v>
      </c>
      <c r="E119" s="68">
        <v>228644.13</v>
      </c>
    </row>
    <row r="120" spans="2:5" x14ac:dyDescent="0.2">
      <c r="B120" s="63">
        <v>117</v>
      </c>
      <c r="C120" s="109" t="s">
        <v>579</v>
      </c>
      <c r="D120" s="67">
        <v>2830</v>
      </c>
      <c r="E120" s="68">
        <v>72170.934519999995</v>
      </c>
    </row>
    <row r="121" spans="2:5" s="112" customFormat="1" x14ac:dyDescent="0.2">
      <c r="B121" s="63">
        <v>118</v>
      </c>
      <c r="C121" s="109" t="s">
        <v>157</v>
      </c>
      <c r="D121" s="110">
        <v>1763954</v>
      </c>
      <c r="E121" s="111">
        <v>7237009.0750000002</v>
      </c>
    </row>
    <row r="122" spans="2:5" s="112" customFormat="1" x14ac:dyDescent="0.2">
      <c r="B122" s="63">
        <v>119</v>
      </c>
      <c r="C122" s="109" t="s">
        <v>580</v>
      </c>
      <c r="D122" s="110">
        <v>689</v>
      </c>
      <c r="E122" s="111">
        <v>3228.6042900000002</v>
      </c>
    </row>
    <row r="123" spans="2:5" x14ac:dyDescent="0.2">
      <c r="B123" s="63">
        <v>120</v>
      </c>
      <c r="C123" s="109" t="s">
        <v>581</v>
      </c>
      <c r="D123" s="113">
        <v>271495</v>
      </c>
      <c r="E123" s="114">
        <v>2387457.23331</v>
      </c>
    </row>
    <row r="124" spans="2:5" x14ac:dyDescent="0.2">
      <c r="B124" s="63">
        <v>121</v>
      </c>
      <c r="C124" s="109" t="s">
        <v>582</v>
      </c>
      <c r="D124" s="113">
        <v>28020</v>
      </c>
      <c r="E124" s="114">
        <v>200903.44901999997</v>
      </c>
    </row>
    <row r="125" spans="2:5" x14ac:dyDescent="0.2">
      <c r="B125" s="63">
        <v>122</v>
      </c>
      <c r="C125" s="109" t="s">
        <v>583</v>
      </c>
      <c r="D125" s="113">
        <v>605</v>
      </c>
      <c r="E125" s="114">
        <v>129698.89114000001</v>
      </c>
    </row>
    <row r="126" spans="2:5" x14ac:dyDescent="0.2">
      <c r="B126" s="63">
        <v>123</v>
      </c>
      <c r="C126" s="109" t="s">
        <v>584</v>
      </c>
      <c r="D126" s="113">
        <v>7042</v>
      </c>
      <c r="E126" s="114">
        <v>60990.694770000002</v>
      </c>
    </row>
    <row r="127" spans="2:5" x14ac:dyDescent="0.2">
      <c r="B127" s="63">
        <v>124</v>
      </c>
      <c r="C127" s="109" t="s">
        <v>585</v>
      </c>
      <c r="D127" s="71">
        <v>89630</v>
      </c>
      <c r="E127" s="72">
        <v>638889.90806000005</v>
      </c>
    </row>
    <row r="128" spans="2:5" x14ac:dyDescent="0.2">
      <c r="B128" s="63">
        <v>125</v>
      </c>
      <c r="C128" s="109" t="s">
        <v>586</v>
      </c>
      <c r="D128" s="71">
        <v>424</v>
      </c>
      <c r="E128" s="72">
        <v>7414.6319999999996</v>
      </c>
    </row>
    <row r="129" spans="2:5" x14ac:dyDescent="0.2">
      <c r="B129" s="63">
        <v>126</v>
      </c>
      <c r="C129" s="109" t="s">
        <v>587</v>
      </c>
      <c r="D129" s="71">
        <v>11548</v>
      </c>
      <c r="E129" s="72">
        <v>266032.18267999997</v>
      </c>
    </row>
    <row r="130" spans="2:5" x14ac:dyDescent="0.2">
      <c r="B130" s="63">
        <v>127</v>
      </c>
      <c r="C130" s="109" t="s">
        <v>588</v>
      </c>
      <c r="D130" s="71">
        <v>434</v>
      </c>
      <c r="E130" s="72">
        <v>15400.272000000001</v>
      </c>
    </row>
    <row r="131" spans="2:5" x14ac:dyDescent="0.2">
      <c r="B131" s="63">
        <v>128</v>
      </c>
      <c r="C131" s="109" t="s">
        <v>589</v>
      </c>
      <c r="D131" s="113">
        <v>7952</v>
      </c>
      <c r="E131" s="114">
        <v>156359.75573199999</v>
      </c>
    </row>
    <row r="132" spans="2:5" x14ac:dyDescent="0.2">
      <c r="B132" s="63">
        <v>129</v>
      </c>
      <c r="C132" s="109" t="s">
        <v>590</v>
      </c>
      <c r="D132" s="113">
        <v>7847</v>
      </c>
      <c r="E132" s="114">
        <v>201126.932</v>
      </c>
    </row>
    <row r="133" spans="2:5" x14ac:dyDescent="0.2">
      <c r="B133" s="63">
        <v>130</v>
      </c>
      <c r="C133" s="109" t="s">
        <v>591</v>
      </c>
      <c r="D133" s="71">
        <v>486</v>
      </c>
      <c r="E133" s="72">
        <v>3636.4207200000001</v>
      </c>
    </row>
    <row r="134" spans="2:5" x14ac:dyDescent="0.2">
      <c r="B134" s="63">
        <v>131</v>
      </c>
      <c r="C134" s="109" t="s">
        <v>592</v>
      </c>
      <c r="D134" s="71">
        <v>10978</v>
      </c>
      <c r="E134" s="72">
        <v>3406672.5690000001</v>
      </c>
    </row>
    <row r="135" spans="2:5" x14ac:dyDescent="0.2">
      <c r="B135" s="63">
        <v>132</v>
      </c>
      <c r="C135" s="109" t="s">
        <v>593</v>
      </c>
      <c r="D135" s="71">
        <v>2656</v>
      </c>
      <c r="E135" s="72">
        <v>42453.031000000003</v>
      </c>
    </row>
    <row r="136" spans="2:5" x14ac:dyDescent="0.2">
      <c r="B136" s="63">
        <v>133</v>
      </c>
      <c r="C136" s="109" t="s">
        <v>594</v>
      </c>
      <c r="D136" s="71">
        <v>1782</v>
      </c>
      <c r="E136" s="72">
        <v>31530.434000000001</v>
      </c>
    </row>
    <row r="137" spans="2:5" x14ac:dyDescent="0.2">
      <c r="B137" s="63">
        <v>134</v>
      </c>
      <c r="C137" s="109" t="s">
        <v>595</v>
      </c>
      <c r="D137" s="71">
        <v>1794</v>
      </c>
      <c r="E137" s="72">
        <v>122190.14495999999</v>
      </c>
    </row>
    <row r="138" spans="2:5" x14ac:dyDescent="0.2">
      <c r="B138" s="63">
        <v>135</v>
      </c>
      <c r="C138" s="109" t="s">
        <v>596</v>
      </c>
      <c r="D138" s="71">
        <v>234</v>
      </c>
      <c r="E138" s="72">
        <v>3358.23</v>
      </c>
    </row>
    <row r="139" spans="2:5" x14ac:dyDescent="0.2">
      <c r="B139" s="63">
        <v>136</v>
      </c>
      <c r="C139" s="109" t="s">
        <v>597</v>
      </c>
      <c r="D139" s="71">
        <v>16</v>
      </c>
      <c r="E139" s="72">
        <v>101.61199999999999</v>
      </c>
    </row>
    <row r="140" spans="2:5" x14ac:dyDescent="0.2">
      <c r="B140" s="63">
        <v>137</v>
      </c>
      <c r="C140" s="109" t="s">
        <v>598</v>
      </c>
      <c r="D140" s="71">
        <v>2996</v>
      </c>
      <c r="E140" s="72">
        <v>104535.857</v>
      </c>
    </row>
    <row r="141" spans="2:5" x14ac:dyDescent="0.2">
      <c r="B141" s="63">
        <v>138</v>
      </c>
      <c r="C141" s="109" t="s">
        <v>599</v>
      </c>
      <c r="D141" s="71">
        <v>14</v>
      </c>
      <c r="E141" s="72">
        <v>126.98399999999999</v>
      </c>
    </row>
    <row r="142" spans="2:5" x14ac:dyDescent="0.2">
      <c r="B142" s="63">
        <v>139</v>
      </c>
      <c r="C142" s="109" t="s">
        <v>600</v>
      </c>
      <c r="D142" s="71">
        <v>34728</v>
      </c>
      <c r="E142" s="72">
        <v>764212.7340099999</v>
      </c>
    </row>
    <row r="143" spans="2:5" x14ac:dyDescent="0.2">
      <c r="B143" s="63">
        <v>140</v>
      </c>
      <c r="C143" s="109" t="s">
        <v>601</v>
      </c>
      <c r="D143" s="71">
        <v>10</v>
      </c>
      <c r="E143" s="72">
        <v>2.5</v>
      </c>
    </row>
    <row r="144" spans="2:5" x14ac:dyDescent="0.2">
      <c r="B144" s="63">
        <v>141</v>
      </c>
      <c r="C144" s="109" t="s">
        <v>602</v>
      </c>
      <c r="D144" s="71">
        <v>586</v>
      </c>
      <c r="E144" s="72">
        <v>8795.980599999999</v>
      </c>
    </row>
    <row r="145" spans="2:5" x14ac:dyDescent="0.2">
      <c r="B145" s="63">
        <v>142</v>
      </c>
      <c r="C145" s="109" t="s">
        <v>603</v>
      </c>
      <c r="D145" s="110">
        <v>13</v>
      </c>
      <c r="E145" s="111">
        <v>5.2999999999999999E-2</v>
      </c>
    </row>
    <row r="146" spans="2:5" x14ac:dyDescent="0.2">
      <c r="B146" s="63">
        <v>143</v>
      </c>
      <c r="C146" s="109" t="s">
        <v>604</v>
      </c>
      <c r="D146" s="71">
        <v>21</v>
      </c>
      <c r="E146" s="72">
        <v>26.289000000000001</v>
      </c>
    </row>
    <row r="147" spans="2:5" x14ac:dyDescent="0.2">
      <c r="B147" s="63">
        <v>144</v>
      </c>
      <c r="C147" s="109" t="s">
        <v>605</v>
      </c>
      <c r="D147" s="71">
        <v>4965</v>
      </c>
      <c r="E147" s="72">
        <v>90125.85070000001</v>
      </c>
    </row>
    <row r="148" spans="2:5" x14ac:dyDescent="0.2">
      <c r="B148" s="63">
        <v>145</v>
      </c>
      <c r="C148" s="109" t="s">
        <v>606</v>
      </c>
      <c r="D148" s="71">
        <v>259</v>
      </c>
      <c r="E148" s="72">
        <v>4515.5557699999999</v>
      </c>
    </row>
    <row r="149" spans="2:5" x14ac:dyDescent="0.2">
      <c r="B149" s="63">
        <v>146</v>
      </c>
      <c r="C149" s="109" t="s">
        <v>607</v>
      </c>
      <c r="D149" s="71">
        <v>3551</v>
      </c>
      <c r="E149" s="72">
        <v>64599.975549999996</v>
      </c>
    </row>
    <row r="150" spans="2:5" x14ac:dyDescent="0.2">
      <c r="B150" s="63">
        <v>147</v>
      </c>
      <c r="C150" s="109" t="s">
        <v>342</v>
      </c>
      <c r="D150" s="71">
        <v>32108</v>
      </c>
      <c r="E150" s="72">
        <v>156019.55799999999</v>
      </c>
    </row>
    <row r="151" spans="2:5" x14ac:dyDescent="0.2">
      <c r="B151" s="63">
        <v>148</v>
      </c>
      <c r="C151" s="109" t="s">
        <v>608</v>
      </c>
      <c r="D151" s="71">
        <v>2879</v>
      </c>
      <c r="E151" s="72">
        <v>81915.777650000004</v>
      </c>
    </row>
    <row r="152" spans="2:5" x14ac:dyDescent="0.2">
      <c r="B152" s="63">
        <v>149</v>
      </c>
      <c r="C152" s="109" t="s">
        <v>609</v>
      </c>
      <c r="D152" s="71">
        <v>10326</v>
      </c>
      <c r="E152" s="72">
        <v>72473.470809999999</v>
      </c>
    </row>
    <row r="153" spans="2:5" x14ac:dyDescent="0.2">
      <c r="B153" s="63">
        <v>150</v>
      </c>
      <c r="C153" s="109" t="s">
        <v>610</v>
      </c>
      <c r="D153" s="71">
        <v>3690</v>
      </c>
      <c r="E153" s="72">
        <v>42511.975319999998</v>
      </c>
    </row>
    <row r="154" spans="2:5" x14ac:dyDescent="0.2">
      <c r="B154" s="63">
        <v>151</v>
      </c>
      <c r="C154" s="109" t="s">
        <v>611</v>
      </c>
      <c r="D154" s="110">
        <v>1287</v>
      </c>
      <c r="E154" s="111">
        <v>15135.956</v>
      </c>
    </row>
    <row r="155" spans="2:5" x14ac:dyDescent="0.2">
      <c r="B155" s="63">
        <v>152</v>
      </c>
      <c r="C155" s="109" t="s">
        <v>612</v>
      </c>
      <c r="D155" s="110">
        <v>4283</v>
      </c>
      <c r="E155" s="111">
        <v>53264.588940000001</v>
      </c>
    </row>
    <row r="156" spans="2:5" x14ac:dyDescent="0.2">
      <c r="B156" s="63">
        <v>153</v>
      </c>
      <c r="C156" s="109" t="s">
        <v>613</v>
      </c>
      <c r="D156" s="71">
        <v>685</v>
      </c>
      <c r="E156" s="72">
        <v>6730.9744900000005</v>
      </c>
    </row>
    <row r="157" spans="2:5" x14ac:dyDescent="0.2">
      <c r="B157" s="63">
        <v>154</v>
      </c>
      <c r="C157" s="109" t="s">
        <v>614</v>
      </c>
      <c r="D157" s="71">
        <v>1830</v>
      </c>
      <c r="E157" s="72">
        <v>84164.231799999994</v>
      </c>
    </row>
    <row r="158" spans="2:5" x14ac:dyDescent="0.2">
      <c r="B158" s="63">
        <v>155</v>
      </c>
      <c r="C158" s="109" t="s">
        <v>615</v>
      </c>
      <c r="D158" s="71">
        <v>196</v>
      </c>
      <c r="E158" s="72">
        <v>1892.837</v>
      </c>
    </row>
    <row r="159" spans="2:5" x14ac:dyDescent="0.2">
      <c r="B159" s="63">
        <v>156</v>
      </c>
      <c r="C159" s="109" t="s">
        <v>616</v>
      </c>
      <c r="D159" s="71">
        <v>64</v>
      </c>
      <c r="E159" s="72">
        <v>416.24700000000001</v>
      </c>
    </row>
    <row r="160" spans="2:5" x14ac:dyDescent="0.2">
      <c r="B160" s="63">
        <v>157</v>
      </c>
      <c r="C160" s="109" t="s">
        <v>617</v>
      </c>
      <c r="D160" s="71">
        <v>840</v>
      </c>
      <c r="E160" s="72">
        <v>3805.8780000000002</v>
      </c>
    </row>
    <row r="161" spans="2:5" x14ac:dyDescent="0.2">
      <c r="B161" s="63">
        <v>158</v>
      </c>
      <c r="C161" s="109" t="s">
        <v>618</v>
      </c>
      <c r="D161" s="71">
        <v>1139</v>
      </c>
      <c r="E161" s="72">
        <v>52124.170460000001</v>
      </c>
    </row>
    <row r="162" spans="2:5" x14ac:dyDescent="0.2">
      <c r="B162" s="63">
        <v>159</v>
      </c>
      <c r="C162" s="109" t="s">
        <v>619</v>
      </c>
      <c r="D162" s="71">
        <v>2603</v>
      </c>
      <c r="E162" s="72">
        <v>28405.62</v>
      </c>
    </row>
    <row r="163" spans="2:5" x14ac:dyDescent="0.2">
      <c r="B163" s="63">
        <v>160</v>
      </c>
      <c r="C163" s="109" t="s">
        <v>620</v>
      </c>
      <c r="D163" s="71">
        <v>30768</v>
      </c>
      <c r="E163" s="72">
        <v>3729949.2855400001</v>
      </c>
    </row>
    <row r="164" spans="2:5" x14ac:dyDescent="0.2">
      <c r="B164" s="63">
        <v>161</v>
      </c>
      <c r="C164" s="109" t="s">
        <v>621</v>
      </c>
      <c r="D164" s="110">
        <v>533</v>
      </c>
      <c r="E164" s="111">
        <v>7604.1679999999997</v>
      </c>
    </row>
    <row r="165" spans="2:5" x14ac:dyDescent="0.2">
      <c r="B165" s="63">
        <v>162</v>
      </c>
      <c r="C165" s="109" t="s">
        <v>622</v>
      </c>
      <c r="D165" s="110">
        <v>270</v>
      </c>
      <c r="E165" s="111">
        <v>18672.746999999999</v>
      </c>
    </row>
    <row r="166" spans="2:5" x14ac:dyDescent="0.2">
      <c r="B166" s="63">
        <v>163</v>
      </c>
      <c r="C166" s="109" t="s">
        <v>623</v>
      </c>
      <c r="D166" s="110">
        <v>480</v>
      </c>
      <c r="E166" s="111">
        <v>21292.471240000003</v>
      </c>
    </row>
    <row r="167" spans="2:5" x14ac:dyDescent="0.2">
      <c r="B167" s="63">
        <v>164</v>
      </c>
      <c r="C167" s="109" t="s">
        <v>624</v>
      </c>
      <c r="D167" s="110">
        <v>72</v>
      </c>
      <c r="E167" s="111">
        <v>401.30099999999999</v>
      </c>
    </row>
    <row r="168" spans="2:5" x14ac:dyDescent="0.2">
      <c r="B168" s="63">
        <v>165</v>
      </c>
      <c r="C168" s="109" t="s">
        <v>625</v>
      </c>
      <c r="D168" s="110">
        <v>175</v>
      </c>
      <c r="E168" s="111">
        <v>1319.8910000000001</v>
      </c>
    </row>
    <row r="169" spans="2:5" x14ac:dyDescent="0.2">
      <c r="B169" s="63">
        <v>166</v>
      </c>
      <c r="C169" s="109" t="s">
        <v>626</v>
      </c>
      <c r="D169" s="71">
        <v>28481</v>
      </c>
      <c r="E169" s="72">
        <v>1441426.12194</v>
      </c>
    </row>
    <row r="170" spans="2:5" x14ac:dyDescent="0.2">
      <c r="B170" s="63">
        <v>167</v>
      </c>
      <c r="C170" s="109" t="s">
        <v>627</v>
      </c>
      <c r="D170" s="71">
        <v>4501</v>
      </c>
      <c r="E170" s="72">
        <v>47651.894829999997</v>
      </c>
    </row>
    <row r="171" spans="2:5" x14ac:dyDescent="0.2">
      <c r="B171" s="63">
        <v>168</v>
      </c>
      <c r="C171" s="109" t="s">
        <v>628</v>
      </c>
      <c r="D171" s="71">
        <v>194</v>
      </c>
      <c r="E171" s="72">
        <v>1593.415</v>
      </c>
    </row>
    <row r="172" spans="2:5" x14ac:dyDescent="0.2">
      <c r="B172" s="63">
        <v>169</v>
      </c>
      <c r="C172" s="109" t="s">
        <v>629</v>
      </c>
      <c r="D172" s="71">
        <v>2226</v>
      </c>
      <c r="E172" s="72">
        <v>64913.286999999997</v>
      </c>
    </row>
    <row r="173" spans="2:5" x14ac:dyDescent="0.2">
      <c r="B173" s="63">
        <v>170</v>
      </c>
      <c r="C173" s="109" t="s">
        <v>185</v>
      </c>
      <c r="D173" s="71">
        <v>2055986</v>
      </c>
      <c r="E173" s="72">
        <v>9760252.7595589999</v>
      </c>
    </row>
    <row r="174" spans="2:5" x14ac:dyDescent="0.2">
      <c r="B174" s="63">
        <v>171</v>
      </c>
      <c r="C174" s="109" t="s">
        <v>367</v>
      </c>
      <c r="D174" s="71">
        <v>27673</v>
      </c>
      <c r="E174" s="72">
        <v>243022.09387000001</v>
      </c>
    </row>
    <row r="175" spans="2:5" x14ac:dyDescent="0.2">
      <c r="B175" s="63">
        <v>172</v>
      </c>
      <c r="C175" s="109" t="s">
        <v>630</v>
      </c>
      <c r="D175" s="110">
        <v>1542909</v>
      </c>
      <c r="E175" s="111">
        <v>56652383.059519999</v>
      </c>
    </row>
    <row r="176" spans="2:5" x14ac:dyDescent="0.2">
      <c r="B176" s="63">
        <v>173</v>
      </c>
      <c r="C176" s="109" t="s">
        <v>631</v>
      </c>
      <c r="D176" s="71">
        <v>243137</v>
      </c>
      <c r="E176" s="72">
        <v>2272891.38265</v>
      </c>
    </row>
    <row r="177" spans="2:8" x14ac:dyDescent="0.2">
      <c r="B177" s="63">
        <v>174</v>
      </c>
      <c r="C177" s="109" t="s">
        <v>632</v>
      </c>
      <c r="D177" s="71">
        <v>179</v>
      </c>
      <c r="E177" s="72">
        <v>1753.08898</v>
      </c>
    </row>
    <row r="178" spans="2:8" x14ac:dyDescent="0.2">
      <c r="B178" s="63">
        <v>175</v>
      </c>
      <c r="C178" s="109" t="s">
        <v>633</v>
      </c>
      <c r="D178" s="71">
        <v>8709</v>
      </c>
      <c r="E178" s="72">
        <v>63599.925000000003</v>
      </c>
    </row>
    <row r="179" spans="2:8" x14ac:dyDescent="0.2">
      <c r="B179" s="63">
        <v>176</v>
      </c>
      <c r="C179" s="109" t="s">
        <v>634</v>
      </c>
      <c r="D179" s="71">
        <v>5552</v>
      </c>
      <c r="E179" s="72">
        <v>102826.19279999999</v>
      </c>
    </row>
    <row r="180" spans="2:8" x14ac:dyDescent="0.2">
      <c r="B180" s="63">
        <v>177</v>
      </c>
      <c r="C180" s="109" t="s">
        <v>192</v>
      </c>
      <c r="D180" s="71">
        <v>861064</v>
      </c>
      <c r="E180" s="72">
        <v>6750953.1337699993</v>
      </c>
    </row>
    <row r="181" spans="2:8" x14ac:dyDescent="0.2">
      <c r="B181" s="63">
        <v>178</v>
      </c>
      <c r="C181" s="109" t="s">
        <v>635</v>
      </c>
      <c r="D181" s="110">
        <v>1785</v>
      </c>
      <c r="E181" s="111">
        <v>63928.856</v>
      </c>
    </row>
    <row r="182" spans="2:8" x14ac:dyDescent="0.2">
      <c r="B182" s="63">
        <v>179</v>
      </c>
      <c r="C182" s="109" t="s">
        <v>195</v>
      </c>
      <c r="D182" s="71">
        <v>90</v>
      </c>
      <c r="E182" s="72">
        <v>4044.2420000000002</v>
      </c>
    </row>
    <row r="183" spans="2:8" x14ac:dyDescent="0.2">
      <c r="B183" s="63">
        <v>180</v>
      </c>
      <c r="C183" s="109" t="s">
        <v>636</v>
      </c>
      <c r="D183" s="71">
        <v>1234197</v>
      </c>
      <c r="E183" s="72">
        <v>24090634.694240011</v>
      </c>
    </row>
    <row r="184" spans="2:8" x14ac:dyDescent="0.2">
      <c r="B184" s="115" t="s">
        <v>198</v>
      </c>
      <c r="C184" s="116"/>
      <c r="D184" s="117">
        <f>SUM(D4:D183)</f>
        <v>239901614</v>
      </c>
      <c r="E184" s="118">
        <f>SUM(E4:E183)</f>
        <v>1415034604.7856901</v>
      </c>
    </row>
    <row r="185" spans="2:8" x14ac:dyDescent="0.2">
      <c r="B185" s="119" t="s">
        <v>473</v>
      </c>
      <c r="C185" s="120"/>
      <c r="D185" s="118">
        <f>D184/1000000</f>
        <v>239.901614</v>
      </c>
      <c r="E185" s="118">
        <f>E184/1000000</f>
        <v>1415.0346047856901</v>
      </c>
      <c r="G185" s="121"/>
      <c r="H185" s="121"/>
    </row>
    <row r="186" spans="2:8" ht="30" customHeight="1" x14ac:dyDescent="0.2">
      <c r="B186" s="122" t="s">
        <v>637</v>
      </c>
      <c r="C186" s="123"/>
      <c r="D186" s="123"/>
      <c r="E186" s="124"/>
    </row>
    <row r="187" spans="2:8" ht="14.25" customHeight="1" x14ac:dyDescent="0.2">
      <c r="B187" s="125" t="s">
        <v>638</v>
      </c>
      <c r="C187" s="125"/>
      <c r="D187" s="125"/>
      <c r="E187" s="125"/>
    </row>
    <row r="188" spans="2:8" ht="14.25" customHeight="1" x14ac:dyDescent="0.2">
      <c r="B188" s="125" t="s">
        <v>639</v>
      </c>
      <c r="C188" s="125"/>
      <c r="D188" s="125"/>
      <c r="E188" s="125"/>
    </row>
    <row r="189" spans="2:8" ht="34.5" customHeight="1" x14ac:dyDescent="0.2"/>
  </sheetData>
  <mergeCells count="6">
    <mergeCell ref="B2:E2"/>
    <mergeCell ref="B184:C184"/>
    <mergeCell ref="B185:C185"/>
    <mergeCell ref="B186:E186"/>
    <mergeCell ref="B187:E187"/>
    <mergeCell ref="B188:E18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ECS</vt:lpstr>
      <vt:lpstr>NEFT</vt:lpstr>
      <vt:lpstr>RTGS</vt:lpstr>
      <vt:lpstr>Mobile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 Narvekar</dc:creator>
  <cp:lastModifiedBy>Manoj Tiwari</cp:lastModifiedBy>
  <cp:lastPrinted>2018-04-13T06:18:27Z</cp:lastPrinted>
  <dcterms:created xsi:type="dcterms:W3CDTF">2018-04-11T05:50:22Z</dcterms:created>
  <dcterms:modified xsi:type="dcterms:W3CDTF">2018-11-06T13:44:48Z</dcterms:modified>
</cp:coreProperties>
</file>