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755"/>
  </bookViews>
  <sheets>
    <sheet name="December 2017-web" sheetId="1" r:id="rId1"/>
  </sheets>
  <externalReferences>
    <externalReference r:id="rId2"/>
  </externalReferenc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5" i="1" l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L35" i="1"/>
  <c r="K35" i="1"/>
  <c r="J35" i="1"/>
  <c r="I35" i="1"/>
  <c r="H35" i="1"/>
  <c r="G35" i="1"/>
  <c r="F35" i="1"/>
  <c r="E35" i="1"/>
  <c r="D35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Q26" i="1"/>
  <c r="P26" i="1"/>
  <c r="O26" i="1"/>
  <c r="N26" i="1"/>
  <c r="M26" i="1"/>
  <c r="H26" i="1"/>
  <c r="G26" i="1"/>
  <c r="F26" i="1"/>
  <c r="E26" i="1"/>
  <c r="D26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Q17" i="1"/>
  <c r="P17" i="1"/>
  <c r="O17" i="1"/>
  <c r="N17" i="1"/>
  <c r="M17" i="1"/>
  <c r="L17" i="1"/>
  <c r="K17" i="1"/>
  <c r="J17" i="1"/>
  <c r="I17" i="1"/>
  <c r="H17" i="1"/>
  <c r="G17" i="1"/>
  <c r="F17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Q7" i="1"/>
  <c r="Q56" i="1" s="1"/>
  <c r="P7" i="1"/>
  <c r="P56" i="1" s="1"/>
  <c r="O7" i="1"/>
  <c r="O56" i="1" s="1"/>
  <c r="N7" i="1"/>
  <c r="N56" i="1" s="1"/>
  <c r="M7" i="1"/>
  <c r="M56" i="1" s="1"/>
  <c r="L7" i="1"/>
  <c r="L56" i="1" s="1"/>
  <c r="K7" i="1"/>
  <c r="K56" i="1" s="1"/>
  <c r="J7" i="1"/>
  <c r="J56" i="1" s="1"/>
  <c r="I7" i="1"/>
  <c r="I56" i="1" s="1"/>
  <c r="H7" i="1"/>
  <c r="H56" i="1" s="1"/>
  <c r="G7" i="1"/>
  <c r="G56" i="1" s="1"/>
  <c r="F7" i="1"/>
  <c r="F56" i="1" s="1"/>
  <c r="E7" i="1"/>
  <c r="E56" i="1" s="1"/>
  <c r="D7" i="1"/>
  <c r="D56" i="1" s="1"/>
</calcChain>
</file>

<file path=xl/sharedStrings.xml><?xml version="1.0" encoding="utf-8"?>
<sst xmlns="http://schemas.openxmlformats.org/spreadsheetml/2006/main" count="90" uniqueCount="81">
  <si>
    <t>ATM &amp; Card Statistics for December 2017</t>
  </si>
  <si>
    <t>Sr. No.</t>
  </si>
  <si>
    <t>Bank Name</t>
  </si>
  <si>
    <t>ATMs</t>
  </si>
  <si>
    <t>POS</t>
  </si>
  <si>
    <t>Credit Cards</t>
  </si>
  <si>
    <t>Debit Cards</t>
  </si>
  <si>
    <t>On-site</t>
  </si>
  <si>
    <t>Off-site</t>
  </si>
  <si>
    <t>On-line</t>
  </si>
  <si>
    <t>Off-line</t>
  </si>
  <si>
    <t>No .of outstanding cards as at the end of the month</t>
  </si>
  <si>
    <t>Amount of transactions
(Rs. Millions)</t>
  </si>
  <si>
    <t>No. of Transactions
(Actuals)</t>
  </si>
  <si>
    <t>ATM</t>
  </si>
  <si>
    <t>ALLAHABAD BANK</t>
  </si>
  <si>
    <t>ANDHRA BANK</t>
  </si>
  <si>
    <t>BANK OF BARODA</t>
  </si>
  <si>
    <t>BANK OF INDIA</t>
  </si>
  <si>
    <t>BANK OF MAHARASHTRA</t>
  </si>
  <si>
    <t>CANARA BANK</t>
  </si>
  <si>
    <t>CENTRAL BANK OF INDIA</t>
  </si>
  <si>
    <t>CORPORATION BANK</t>
  </si>
  <si>
    <t>DENA BANK</t>
  </si>
  <si>
    <t>INDIAN BANK</t>
  </si>
  <si>
    <t>INDIAN OVERSEAS BANK</t>
  </si>
  <si>
    <t>ORIENTAL BANK OF COMMERCE</t>
  </si>
  <si>
    <t>PUNJAB AND SIND BANK</t>
  </si>
  <si>
    <t>PUNJAB NATIONAL BANK</t>
  </si>
  <si>
    <t>SYNDICATE BANK</t>
  </si>
  <si>
    <t>UCO BANK</t>
  </si>
  <si>
    <t>UNION BANK OF INDIA</t>
  </si>
  <si>
    <t>UNITED BANK OF INDIA</t>
  </si>
  <si>
    <t>VIJAYA BANK</t>
  </si>
  <si>
    <t>IDBI LTD</t>
  </si>
  <si>
    <t>STATE BANK OF INDIA</t>
  </si>
  <si>
    <t>AXIS BANK LTD</t>
  </si>
  <si>
    <t>BANDHAN BANK</t>
  </si>
  <si>
    <t>CATHOLIC SYRIAN BANK LTD</t>
  </si>
  <si>
    <t>CITY UNION BANK</t>
  </si>
  <si>
    <t xml:space="preserve">DEVELOPMENT CREDIT BANK </t>
  </si>
  <si>
    <t>DHANALAKSHMI BANK LTD</t>
  </si>
  <si>
    <t>FEDERAL BANK LTD</t>
  </si>
  <si>
    <t>HDFC BANK LTD</t>
  </si>
  <si>
    <t>ICICI BANK LTD</t>
  </si>
  <si>
    <t>IDFC BANK LTD</t>
  </si>
  <si>
    <t>INDUSIND BANK LTD</t>
  </si>
  <si>
    <t>JAMMU AND KASHMIR BANK</t>
  </si>
  <si>
    <t>KARNATAKA BANK LTD</t>
  </si>
  <si>
    <t>KARUR VYSYA BANK LTD</t>
  </si>
  <si>
    <t>KOTAK MAHINDRA BANK LTD</t>
  </si>
  <si>
    <t>RATNAKAR BANK LIMITED</t>
  </si>
  <si>
    <t>SOUTH INDIAN BANK</t>
  </si>
  <si>
    <t>TAMILNAD MERCANTILE BANK LTD</t>
  </si>
  <si>
    <t>THE LAXMI VILAS BANK LTD</t>
  </si>
  <si>
    <t>YES BANK LTD</t>
  </si>
  <si>
    <t>AMERICAN EXPRESS</t>
  </si>
  <si>
    <t>BANK OF AMERICA</t>
  </si>
  <si>
    <t>BARCLAYS BANK PLC</t>
  </si>
  <si>
    <t>CITI BANK</t>
  </si>
  <si>
    <t>DBS BANK</t>
  </si>
  <si>
    <t>DEUTSCHE BANK LTD</t>
  </si>
  <si>
    <t>HONGKONG AND SHANGHAI BKG CORPN</t>
  </si>
  <si>
    <t>STANDARD CHARTERED BANK LTD</t>
  </si>
  <si>
    <t>Total</t>
  </si>
  <si>
    <r>
      <rPr>
        <b/>
        <sz val="10"/>
        <color rgb="FF000000"/>
        <rFont val="Arial"/>
        <family val="2"/>
      </rPr>
      <t>Note:</t>
    </r>
    <r>
      <rPr>
        <sz val="10"/>
        <color rgb="FF000000"/>
        <rFont val="Arial"/>
        <family val="2"/>
      </rPr>
      <t xml:space="preserve"> Out of the total ATMs deployed by State Bank of India, 174 ATMs are deployed overseas</t>
    </r>
  </si>
  <si>
    <t>Number of ATM deployed on site by the bank.</t>
  </si>
  <si>
    <t>Number of ATM deployed off site by the bank.</t>
  </si>
  <si>
    <t>Number of POS deployed online by the bank</t>
  </si>
  <si>
    <t>Number of POS deployed offline by the bank</t>
  </si>
  <si>
    <t>Total number of credit cards issued outstanding (after adjusting the number of cards withdrawan/cancelled).</t>
  </si>
  <si>
    <t>Total number of financial transactions done by the credit card issued by the bank at ATMs</t>
  </si>
  <si>
    <t>Total number of financial transactions done by the credit card issued by the bank at POS terminals</t>
  </si>
  <si>
    <t>Total value of financial transactions done by the credit card issued by the bank at ATMs</t>
  </si>
  <si>
    <t>Total value of financial transactions done by the credit card issued by the bank at POS terminals.</t>
  </si>
  <si>
    <t>Total number of debit cards issued outstanding (after adjusting the number of cards withdrawan/cancelled).</t>
  </si>
  <si>
    <t>Total number of financial transactions done by the debit card issued by the bank at ATMs</t>
  </si>
  <si>
    <t>Total number of financial transactions done by the debit card issued by the bank at POS terminals</t>
  </si>
  <si>
    <t>Total value of financial transactions done by the debit card issued by the bank at ATMs</t>
  </si>
  <si>
    <t>Total value of financial transactions done by the debit card issued by the bank at POS terminals.</t>
  </si>
  <si>
    <t>No. of Transactions (Actuals)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</si>
</sst>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3" fillId="3" borderId="0" xfId="3" applyFill="1"/>
    <xf numFmtId="0" fontId="5" fillId="3" borderId="1" xfId="3" applyFont="1" applyFill="1" applyBorder="1" applyAlignment="1">
      <alignment horizontal="center" vertical="center" wrapText="1"/>
    </xf>
    <xf numFmtId="0" fontId="0" fillId="3" borderId="0" xfId="0" applyFill="1"/>
    <xf numFmtId="2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" fontId="3" fillId="2" borderId="1" xfId="2" applyNumberFormat="1" applyFont="1" applyFill="1" applyBorder="1" applyAlignment="1">
      <alignment horizontal="right"/>
    </xf>
    <xf numFmtId="164" fontId="3" fillId="2" borderId="1" xfId="2" applyNumberFormat="1" applyFont="1" applyFill="1" applyBorder="1" applyAlignment="1">
      <alignment horizontal="right"/>
    </xf>
    <xf numFmtId="1" fontId="3" fillId="2" borderId="1" xfId="2" applyNumberFormat="1" applyFont="1" applyFill="1" applyBorder="1" applyAlignment="1">
      <alignment horizontal="right" wrapText="1"/>
    </xf>
    <xf numFmtId="164" fontId="5" fillId="2" borderId="1" xfId="0" applyNumberFormat="1" applyFont="1" applyFill="1" applyBorder="1"/>
    <xf numFmtId="0" fontId="4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1" fontId="0" fillId="3" borderId="0" xfId="0" applyNumberFormat="1" applyFill="1"/>
    <xf numFmtId="0" fontId="1" fillId="2" borderId="1" xfId="0" applyFont="1" applyFill="1" applyBorder="1" applyAlignment="1">
      <alignment horizontal="center" vertical="center"/>
    </xf>
    <xf numFmtId="1" fontId="7" fillId="2" borderId="1" xfId="2" applyNumberFormat="1" applyFont="1" applyFill="1" applyBorder="1" applyAlignment="1">
      <alignment horizontal="right"/>
    </xf>
    <xf numFmtId="164" fontId="7" fillId="2" borderId="1" xfId="2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2 2" xfId="3"/>
    <cellStyle name="Normal 5 3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hitdas/AppData/Local/Microsoft/Windows/INetCache/Content.Outlook/LIAR7AI0/ORFS%20data%20December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fs download as on January 24"/>
      <sheetName val="orfs download-Dec 2017"/>
      <sheetName val="December 2017-web"/>
      <sheetName val="November 2017 "/>
      <sheetName val="diff Nov-Dec 2017"/>
    </sheetNames>
    <sheetDataSet>
      <sheetData sheetId="0"/>
      <sheetData sheetId="1">
        <row r="6">
          <cell r="E6">
            <v>824</v>
          </cell>
          <cell r="F6">
            <v>275</v>
          </cell>
          <cell r="G6">
            <v>2466</v>
          </cell>
          <cell r="H6">
            <v>0</v>
          </cell>
          <cell r="J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12300899</v>
          </cell>
          <cell r="X6">
            <v>971280</v>
          </cell>
          <cell r="Y6">
            <v>7113809</v>
          </cell>
          <cell r="Z6">
            <v>2959679536</v>
          </cell>
          <cell r="AA6">
            <v>16424912946</v>
          </cell>
          <cell r="AB6">
            <v>2459</v>
          </cell>
          <cell r="AC6">
            <v>2513319</v>
          </cell>
          <cell r="AD6">
            <v>3781993.27</v>
          </cell>
          <cell r="AE6">
            <v>2253078253.0999999</v>
          </cell>
        </row>
        <row r="7">
          <cell r="E7">
            <v>3189</v>
          </cell>
          <cell r="F7">
            <v>801</v>
          </cell>
          <cell r="G7">
            <v>15174</v>
          </cell>
          <cell r="H7">
            <v>0</v>
          </cell>
          <cell r="J7">
            <v>216759</v>
          </cell>
          <cell r="M7">
            <v>7701</v>
          </cell>
          <cell r="N7">
            <v>7138</v>
          </cell>
          <cell r="O7">
            <v>39304500</v>
          </cell>
          <cell r="P7">
            <v>32794361.460000001</v>
          </cell>
          <cell r="Q7">
            <v>1639</v>
          </cell>
          <cell r="R7">
            <v>399205</v>
          </cell>
          <cell r="S7">
            <v>7075024.4699999997</v>
          </cell>
          <cell r="T7">
            <v>992139609.42999995</v>
          </cell>
          <cell r="U7">
            <v>22541670</v>
          </cell>
          <cell r="X7">
            <v>5420697</v>
          </cell>
          <cell r="Y7">
            <v>6222471</v>
          </cell>
          <cell r="Z7">
            <v>20160251995</v>
          </cell>
          <cell r="AA7">
            <v>19152088471</v>
          </cell>
          <cell r="AB7">
            <v>5762</v>
          </cell>
          <cell r="AC7">
            <v>2268394</v>
          </cell>
          <cell r="AD7">
            <v>18953825.050000001</v>
          </cell>
          <cell r="AE7">
            <v>2921838102.6500001</v>
          </cell>
        </row>
        <row r="8">
          <cell r="E8">
            <v>6415</v>
          </cell>
          <cell r="F8">
            <v>3612</v>
          </cell>
          <cell r="G8">
            <v>92092</v>
          </cell>
          <cell r="H8">
            <v>0</v>
          </cell>
          <cell r="J8">
            <v>134753</v>
          </cell>
          <cell r="M8">
            <v>0</v>
          </cell>
          <cell r="N8">
            <v>6879</v>
          </cell>
          <cell r="O8">
            <v>0</v>
          </cell>
          <cell r="P8">
            <v>25026331.460000001</v>
          </cell>
          <cell r="Q8">
            <v>6232</v>
          </cell>
          <cell r="R8">
            <v>334350</v>
          </cell>
          <cell r="S8">
            <v>21487132.5</v>
          </cell>
          <cell r="T8">
            <v>781151998.41999996</v>
          </cell>
          <cell r="U8">
            <v>49911153</v>
          </cell>
          <cell r="X8">
            <v>6032198</v>
          </cell>
          <cell r="Y8">
            <v>12766568</v>
          </cell>
          <cell r="Z8">
            <v>31761778200</v>
          </cell>
          <cell r="AA8">
            <v>48147572469.709999</v>
          </cell>
          <cell r="AB8">
            <v>0</v>
          </cell>
          <cell r="AC8">
            <v>10785268</v>
          </cell>
          <cell r="AD8">
            <v>0</v>
          </cell>
          <cell r="AE8">
            <v>10749400478.549999</v>
          </cell>
        </row>
        <row r="9">
          <cell r="E9">
            <v>3483</v>
          </cell>
          <cell r="F9">
            <v>4234</v>
          </cell>
          <cell r="G9">
            <v>58056</v>
          </cell>
          <cell r="H9">
            <v>0</v>
          </cell>
          <cell r="J9">
            <v>195947</v>
          </cell>
          <cell r="M9">
            <v>13761</v>
          </cell>
          <cell r="N9">
            <v>10010</v>
          </cell>
          <cell r="O9">
            <v>79757000</v>
          </cell>
          <cell r="P9">
            <v>51783789.600000001</v>
          </cell>
          <cell r="Q9">
            <v>3308</v>
          </cell>
          <cell r="R9">
            <v>264113</v>
          </cell>
          <cell r="S9">
            <v>18933832</v>
          </cell>
          <cell r="T9">
            <v>702346539.77999997</v>
          </cell>
          <cell r="U9">
            <v>51439483</v>
          </cell>
          <cell r="X9">
            <v>8906036</v>
          </cell>
          <cell r="Y9">
            <v>20036561</v>
          </cell>
          <cell r="Z9">
            <v>23856710626</v>
          </cell>
          <cell r="AA9">
            <v>41197421693.57</v>
          </cell>
          <cell r="AB9">
            <v>21385</v>
          </cell>
          <cell r="AC9">
            <v>8092922</v>
          </cell>
          <cell r="AD9">
            <v>42686001.539999999</v>
          </cell>
          <cell r="AE9">
            <v>8072006312.04</v>
          </cell>
        </row>
        <row r="10">
          <cell r="E10">
            <v>1309</v>
          </cell>
          <cell r="F10">
            <v>560</v>
          </cell>
          <cell r="G10">
            <v>2276</v>
          </cell>
          <cell r="H10">
            <v>0</v>
          </cell>
          <cell r="J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6949256</v>
          </cell>
          <cell r="X10">
            <v>1791625</v>
          </cell>
          <cell r="Y10">
            <v>4798930</v>
          </cell>
          <cell r="Z10">
            <v>7932590700</v>
          </cell>
          <cell r="AA10">
            <v>15811637234</v>
          </cell>
          <cell r="AB10">
            <v>41622</v>
          </cell>
          <cell r="AC10">
            <v>3343604</v>
          </cell>
          <cell r="AD10">
            <v>21461069</v>
          </cell>
          <cell r="AE10">
            <v>3700906946</v>
          </cell>
        </row>
        <row r="11">
          <cell r="E11">
            <v>5271</v>
          </cell>
          <cell r="F11">
            <v>4472</v>
          </cell>
          <cell r="G11">
            <v>17382</v>
          </cell>
          <cell r="H11">
            <v>0</v>
          </cell>
          <cell r="J11">
            <v>218923</v>
          </cell>
          <cell r="M11">
            <v>2233</v>
          </cell>
          <cell r="N11">
            <v>34055</v>
          </cell>
          <cell r="O11">
            <v>12091400</v>
          </cell>
          <cell r="P11">
            <v>173851788.59</v>
          </cell>
          <cell r="Q11">
            <v>3784</v>
          </cell>
          <cell r="R11">
            <v>497876</v>
          </cell>
          <cell r="S11">
            <v>14721957.16</v>
          </cell>
          <cell r="T11">
            <v>1046528596.98</v>
          </cell>
          <cell r="U11">
            <v>41422816</v>
          </cell>
          <cell r="X11">
            <v>7519662</v>
          </cell>
          <cell r="Y11">
            <v>13760750</v>
          </cell>
          <cell r="Z11">
            <v>38101499694.639999</v>
          </cell>
          <cell r="AA11">
            <v>50574416608.339996</v>
          </cell>
          <cell r="AB11">
            <v>56255</v>
          </cell>
          <cell r="AC11">
            <v>8447310</v>
          </cell>
          <cell r="AD11">
            <v>94984467.890000001</v>
          </cell>
          <cell r="AE11">
            <v>11608480174.5</v>
          </cell>
        </row>
        <row r="12">
          <cell r="E12">
            <v>3451</v>
          </cell>
          <cell r="F12">
            <v>1506</v>
          </cell>
          <cell r="G12">
            <v>4095</v>
          </cell>
          <cell r="H12">
            <v>0</v>
          </cell>
          <cell r="J12">
            <v>104029</v>
          </cell>
          <cell r="M12">
            <v>333</v>
          </cell>
          <cell r="N12">
            <v>2314</v>
          </cell>
          <cell r="O12">
            <v>2043900</v>
          </cell>
          <cell r="P12">
            <v>10734386.949999999</v>
          </cell>
          <cell r="Q12">
            <v>2460</v>
          </cell>
          <cell r="R12">
            <v>145072</v>
          </cell>
          <cell r="S12">
            <v>7791799.21</v>
          </cell>
          <cell r="T12">
            <v>332401995.39999998</v>
          </cell>
          <cell r="U12">
            <v>27606047</v>
          </cell>
          <cell r="X12">
            <v>2250584</v>
          </cell>
          <cell r="Y12">
            <v>9348394</v>
          </cell>
          <cell r="Z12">
            <v>11853602100</v>
          </cell>
          <cell r="AA12">
            <v>35627918861</v>
          </cell>
          <cell r="AB12">
            <v>8256</v>
          </cell>
          <cell r="AC12">
            <v>3768692</v>
          </cell>
          <cell r="AD12">
            <v>15097385.859999999</v>
          </cell>
          <cell r="AE12">
            <v>4981071848</v>
          </cell>
        </row>
        <row r="13">
          <cell r="E13">
            <v>2352</v>
          </cell>
          <cell r="F13">
            <v>836</v>
          </cell>
          <cell r="G13">
            <v>168505</v>
          </cell>
          <cell r="H13">
            <v>0</v>
          </cell>
          <cell r="J13">
            <v>103740</v>
          </cell>
          <cell r="M13">
            <v>817</v>
          </cell>
          <cell r="N13">
            <v>847</v>
          </cell>
          <cell r="O13">
            <v>4163100</v>
          </cell>
          <cell r="P13">
            <v>4431196.3600000003</v>
          </cell>
          <cell r="Q13">
            <v>2978</v>
          </cell>
          <cell r="R13">
            <v>139177</v>
          </cell>
          <cell r="S13">
            <v>7727811.0700000003</v>
          </cell>
          <cell r="T13">
            <v>344520727.60000002</v>
          </cell>
          <cell r="U13">
            <v>12403789</v>
          </cell>
          <cell r="X13">
            <v>1836625</v>
          </cell>
          <cell r="Y13">
            <v>5727684</v>
          </cell>
          <cell r="Z13">
            <v>8920108900</v>
          </cell>
          <cell r="AA13">
            <v>21353078838.290001</v>
          </cell>
          <cell r="AB13">
            <v>0</v>
          </cell>
          <cell r="AC13">
            <v>3299770</v>
          </cell>
          <cell r="AD13">
            <v>0</v>
          </cell>
          <cell r="AE13">
            <v>4009934187.02</v>
          </cell>
        </row>
        <row r="14">
          <cell r="E14">
            <v>1329</v>
          </cell>
          <cell r="F14">
            <v>349</v>
          </cell>
          <cell r="G14">
            <v>5073</v>
          </cell>
          <cell r="H14">
            <v>0</v>
          </cell>
          <cell r="J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8279815</v>
          </cell>
          <cell r="X14">
            <v>631721</v>
          </cell>
          <cell r="Y14">
            <v>3522447</v>
          </cell>
          <cell r="Z14">
            <v>3068749021</v>
          </cell>
          <cell r="AA14">
            <v>13062685073.360001</v>
          </cell>
          <cell r="AB14">
            <v>245434</v>
          </cell>
          <cell r="AC14">
            <v>1086382</v>
          </cell>
          <cell r="AD14">
            <v>365838512.17000014</v>
          </cell>
          <cell r="AE14">
            <v>1301487030.3399999</v>
          </cell>
        </row>
        <row r="15">
          <cell r="E15">
            <v>2609</v>
          </cell>
          <cell r="F15">
            <v>609</v>
          </cell>
          <cell r="G15">
            <v>11960</v>
          </cell>
          <cell r="H15">
            <v>0</v>
          </cell>
          <cell r="J15">
            <v>84621</v>
          </cell>
          <cell r="M15">
            <v>1563</v>
          </cell>
          <cell r="N15">
            <v>1366</v>
          </cell>
          <cell r="O15">
            <v>9641200</v>
          </cell>
          <cell r="P15">
            <v>6427926</v>
          </cell>
          <cell r="Q15">
            <v>0</v>
          </cell>
          <cell r="R15">
            <v>143172</v>
          </cell>
          <cell r="S15">
            <v>0</v>
          </cell>
          <cell r="T15">
            <v>314264265</v>
          </cell>
          <cell r="U15">
            <v>17751086</v>
          </cell>
          <cell r="X15">
            <v>12417651</v>
          </cell>
          <cell r="Y15">
            <v>13792996</v>
          </cell>
          <cell r="Z15">
            <v>40426800000</v>
          </cell>
          <cell r="AA15">
            <v>28694500000</v>
          </cell>
          <cell r="AB15">
            <v>53227</v>
          </cell>
          <cell r="AC15">
            <v>5352973</v>
          </cell>
          <cell r="AD15">
            <v>76700000</v>
          </cell>
          <cell r="AE15">
            <v>5611000000</v>
          </cell>
        </row>
        <row r="16">
          <cell r="G16">
            <v>18154</v>
          </cell>
          <cell r="H16">
            <v>0</v>
          </cell>
          <cell r="J16">
            <v>45754</v>
          </cell>
          <cell r="M16">
            <v>0</v>
          </cell>
          <cell r="N16">
            <v>587</v>
          </cell>
          <cell r="O16">
            <v>0</v>
          </cell>
          <cell r="P16">
            <v>2157041</v>
          </cell>
          <cell r="Q16">
            <v>33</v>
          </cell>
          <cell r="R16">
            <v>85528</v>
          </cell>
          <cell r="S16">
            <v>179068</v>
          </cell>
          <cell r="T16">
            <v>203254179</v>
          </cell>
          <cell r="U16">
            <v>17562480</v>
          </cell>
          <cell r="X16">
            <v>1418879</v>
          </cell>
          <cell r="Y16">
            <v>9109480</v>
          </cell>
          <cell r="Z16">
            <v>6780939700</v>
          </cell>
          <cell r="AA16">
            <v>33153752900</v>
          </cell>
          <cell r="AB16">
            <v>1121</v>
          </cell>
          <cell r="AC16">
            <v>3180297</v>
          </cell>
          <cell r="AD16">
            <v>1957809</v>
          </cell>
          <cell r="AE16">
            <v>8580857041</v>
          </cell>
        </row>
        <row r="17">
          <cell r="E17">
            <v>2319</v>
          </cell>
          <cell r="F17">
            <v>311</v>
          </cell>
          <cell r="G17">
            <v>7824</v>
          </cell>
          <cell r="H17">
            <v>0</v>
          </cell>
          <cell r="J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11287825</v>
          </cell>
          <cell r="X17">
            <v>1288644</v>
          </cell>
          <cell r="Y17">
            <v>2974615</v>
          </cell>
          <cell r="Z17">
            <v>7014892000</v>
          </cell>
          <cell r="AA17">
            <v>12448880000</v>
          </cell>
          <cell r="AB17">
            <v>7305</v>
          </cell>
          <cell r="AC17">
            <v>2545863</v>
          </cell>
          <cell r="AD17">
            <v>11332000</v>
          </cell>
          <cell r="AE17">
            <v>3211672000</v>
          </cell>
        </row>
        <row r="18">
          <cell r="E18">
            <v>1089</v>
          </cell>
          <cell r="F18">
            <v>179</v>
          </cell>
          <cell r="G18">
            <v>748</v>
          </cell>
          <cell r="H18">
            <v>0</v>
          </cell>
          <cell r="J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2698821</v>
          </cell>
          <cell r="X18">
            <v>236508</v>
          </cell>
          <cell r="Y18">
            <v>853188</v>
          </cell>
          <cell r="Z18">
            <v>1103858600</v>
          </cell>
          <cell r="AA18">
            <v>3473169428</v>
          </cell>
          <cell r="AB18">
            <v>0</v>
          </cell>
          <cell r="AC18">
            <v>286205</v>
          </cell>
          <cell r="AD18">
            <v>0</v>
          </cell>
          <cell r="AE18">
            <v>492424191.39999998</v>
          </cell>
        </row>
        <row r="19">
          <cell r="E19">
            <v>5534</v>
          </cell>
          <cell r="F19">
            <v>4064</v>
          </cell>
          <cell r="G19">
            <v>47685</v>
          </cell>
          <cell r="H19">
            <v>0</v>
          </cell>
          <cell r="J19">
            <v>295200</v>
          </cell>
          <cell r="M19">
            <v>4560</v>
          </cell>
          <cell r="N19">
            <v>5094</v>
          </cell>
          <cell r="O19">
            <v>21203400</v>
          </cell>
          <cell r="P19">
            <v>19945570.09</v>
          </cell>
          <cell r="Q19">
            <v>6442</v>
          </cell>
          <cell r="R19">
            <v>565093</v>
          </cell>
          <cell r="S19">
            <v>17599765</v>
          </cell>
          <cell r="T19">
            <v>1212151341.0999999</v>
          </cell>
          <cell r="U19">
            <v>59849240</v>
          </cell>
          <cell r="X19">
            <v>8451768</v>
          </cell>
          <cell r="Y19">
            <v>15916679</v>
          </cell>
          <cell r="Z19">
            <v>42338332773.760002</v>
          </cell>
          <cell r="AA19">
            <v>64479864267.720001</v>
          </cell>
          <cell r="AB19">
            <v>55721</v>
          </cell>
          <cell r="AC19">
            <v>11462856</v>
          </cell>
          <cell r="AD19">
            <v>101035897.09</v>
          </cell>
          <cell r="AE19">
            <v>15161636377.620001</v>
          </cell>
        </row>
        <row r="20">
          <cell r="E20">
            <v>3770</v>
          </cell>
          <cell r="F20">
            <v>401</v>
          </cell>
          <cell r="G20">
            <v>8088</v>
          </cell>
          <cell r="H20">
            <v>0</v>
          </cell>
          <cell r="J20">
            <v>82059</v>
          </cell>
          <cell r="M20">
            <v>0</v>
          </cell>
          <cell r="N20">
            <v>3648</v>
          </cell>
          <cell r="O20">
            <v>0</v>
          </cell>
          <cell r="P20">
            <v>15782242.73</v>
          </cell>
          <cell r="Q20">
            <v>0</v>
          </cell>
          <cell r="R20">
            <v>139429</v>
          </cell>
          <cell r="S20">
            <v>0</v>
          </cell>
          <cell r="T20">
            <v>314655485.39999998</v>
          </cell>
          <cell r="U20">
            <v>15581819</v>
          </cell>
          <cell r="X20">
            <v>1985300</v>
          </cell>
          <cell r="Y20">
            <v>6498542</v>
          </cell>
          <cell r="Z20">
            <v>9367553091.4000015</v>
          </cell>
          <cell r="AA20">
            <v>24619321922.16</v>
          </cell>
          <cell r="AB20">
            <v>35358</v>
          </cell>
          <cell r="AC20">
            <v>3435880</v>
          </cell>
          <cell r="AD20">
            <v>46720581.049999997</v>
          </cell>
          <cell r="AE20">
            <v>4277990064.3399992</v>
          </cell>
        </row>
        <row r="21">
          <cell r="E21">
            <v>2281</v>
          </cell>
          <cell r="F21">
            <v>524</v>
          </cell>
          <cell r="G21">
            <v>6560</v>
          </cell>
          <cell r="H21">
            <v>0</v>
          </cell>
          <cell r="J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10133118</v>
          </cell>
          <cell r="X21">
            <v>911724</v>
          </cell>
          <cell r="Y21">
            <v>4443193</v>
          </cell>
          <cell r="Z21">
            <v>4237456300</v>
          </cell>
          <cell r="AA21">
            <v>16244990216</v>
          </cell>
          <cell r="AB21">
            <v>960316</v>
          </cell>
          <cell r="AC21">
            <v>1018805</v>
          </cell>
          <cell r="AD21">
            <v>883078536.85000002</v>
          </cell>
          <cell r="AE21">
            <v>1849743119</v>
          </cell>
        </row>
        <row r="22">
          <cell r="E22">
            <v>4572</v>
          </cell>
          <cell r="F22">
            <v>3118</v>
          </cell>
          <cell r="G22">
            <v>55914</v>
          </cell>
          <cell r="H22">
            <v>0</v>
          </cell>
          <cell r="J22">
            <v>207997</v>
          </cell>
          <cell r="M22">
            <v>407</v>
          </cell>
          <cell r="N22">
            <v>2379</v>
          </cell>
          <cell r="O22">
            <v>2843100</v>
          </cell>
          <cell r="P22">
            <v>10717416.07</v>
          </cell>
          <cell r="Q22">
            <v>3601</v>
          </cell>
          <cell r="R22">
            <v>171837</v>
          </cell>
          <cell r="S22">
            <v>10979981.699999999</v>
          </cell>
          <cell r="T22">
            <v>457132929.25</v>
          </cell>
          <cell r="U22">
            <v>21218220</v>
          </cell>
          <cell r="X22">
            <v>11130759</v>
          </cell>
          <cell r="Y22">
            <v>17444943</v>
          </cell>
          <cell r="Z22">
            <v>36533202264</v>
          </cell>
          <cell r="AA22">
            <v>38145648890</v>
          </cell>
          <cell r="AB22">
            <v>109268</v>
          </cell>
          <cell r="AC22">
            <v>5875170</v>
          </cell>
          <cell r="AD22">
            <v>189431601.40000001</v>
          </cell>
          <cell r="AE22">
            <v>7060533158</v>
          </cell>
        </row>
        <row r="23">
          <cell r="E23">
            <v>1036</v>
          </cell>
          <cell r="F23">
            <v>1104</v>
          </cell>
          <cell r="G23">
            <v>2902</v>
          </cell>
          <cell r="H23">
            <v>0</v>
          </cell>
          <cell r="J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11171350</v>
          </cell>
          <cell r="X23">
            <v>1331806</v>
          </cell>
          <cell r="Y23">
            <v>5180886</v>
          </cell>
          <cell r="Z23">
            <v>7069983251</v>
          </cell>
          <cell r="AA23">
            <v>18295159540</v>
          </cell>
          <cell r="AB23">
            <v>0</v>
          </cell>
          <cell r="AC23">
            <v>1315923</v>
          </cell>
          <cell r="AD23">
            <v>0</v>
          </cell>
          <cell r="AE23">
            <v>1904518222</v>
          </cell>
        </row>
        <row r="24">
          <cell r="E24">
            <v>1701</v>
          </cell>
          <cell r="F24">
            <v>508</v>
          </cell>
          <cell r="G24">
            <v>8011</v>
          </cell>
          <cell r="H24">
            <v>0</v>
          </cell>
          <cell r="J24">
            <v>49380</v>
          </cell>
          <cell r="M24">
            <v>0</v>
          </cell>
          <cell r="N24">
            <v>10176</v>
          </cell>
          <cell r="O24">
            <v>0</v>
          </cell>
          <cell r="P24">
            <v>50677536.450000003</v>
          </cell>
          <cell r="Q24">
            <v>0</v>
          </cell>
          <cell r="R24">
            <v>122295</v>
          </cell>
          <cell r="S24">
            <v>0</v>
          </cell>
          <cell r="T24">
            <v>294479257.45999998</v>
          </cell>
          <cell r="U24">
            <v>6521236</v>
          </cell>
          <cell r="X24">
            <v>1872174</v>
          </cell>
          <cell r="Y24">
            <v>4031318</v>
          </cell>
          <cell r="Z24">
            <v>7344432200</v>
          </cell>
          <cell r="AA24">
            <v>11235722250</v>
          </cell>
          <cell r="AB24">
            <v>0</v>
          </cell>
          <cell r="AC24">
            <v>1245343</v>
          </cell>
          <cell r="AD24">
            <v>0</v>
          </cell>
          <cell r="AE24">
            <v>2047389557</v>
          </cell>
        </row>
        <row r="25">
          <cell r="E25">
            <v>2199</v>
          </cell>
          <cell r="F25">
            <v>1608</v>
          </cell>
          <cell r="G25">
            <v>31163</v>
          </cell>
          <cell r="H25">
            <v>0</v>
          </cell>
          <cell r="J25">
            <v>26562</v>
          </cell>
          <cell r="U25">
            <v>11255640</v>
          </cell>
          <cell r="X25">
            <v>3038584</v>
          </cell>
          <cell r="Y25">
            <v>6318226</v>
          </cell>
          <cell r="Z25">
            <v>16925571400</v>
          </cell>
          <cell r="AA25">
            <v>23626081289.18</v>
          </cell>
          <cell r="AB25">
            <v>39248</v>
          </cell>
          <cell r="AC25">
            <v>5309691</v>
          </cell>
          <cell r="AD25">
            <v>65256272.640000001</v>
          </cell>
          <cell r="AE25">
            <v>6386232888.6000004</v>
          </cell>
        </row>
        <row r="26">
          <cell r="E26">
            <v>28435</v>
          </cell>
          <cell r="F26">
            <v>30558</v>
          </cell>
          <cell r="G26">
            <v>633640</v>
          </cell>
          <cell r="J26">
            <v>5750415</v>
          </cell>
          <cell r="M26">
            <v>0</v>
          </cell>
          <cell r="N26">
            <v>131212</v>
          </cell>
          <cell r="O26">
            <v>0</v>
          </cell>
          <cell r="P26">
            <v>493804546</v>
          </cell>
          <cell r="Q26">
            <v>0</v>
          </cell>
          <cell r="R26">
            <v>19212446</v>
          </cell>
          <cell r="S26">
            <v>0</v>
          </cell>
          <cell r="T26">
            <v>75409785037</v>
          </cell>
          <cell r="U26">
            <v>278246603</v>
          </cell>
          <cell r="X26">
            <v>225319170</v>
          </cell>
          <cell r="Y26">
            <v>135328850</v>
          </cell>
          <cell r="Z26">
            <v>770690349950</v>
          </cell>
          <cell r="AA26">
            <v>318602754217.20001</v>
          </cell>
          <cell r="AB26">
            <v>12023470</v>
          </cell>
          <cell r="AC26">
            <v>71938384</v>
          </cell>
          <cell r="AD26">
            <v>23035729051.16</v>
          </cell>
          <cell r="AE26">
            <v>97102509669.889999</v>
          </cell>
        </row>
        <row r="27">
          <cell r="E27">
            <v>2883</v>
          </cell>
          <cell r="F27">
            <v>11094</v>
          </cell>
          <cell r="G27">
            <v>479208</v>
          </cell>
          <cell r="H27">
            <v>0</v>
          </cell>
          <cell r="J27">
            <v>4145254</v>
          </cell>
          <cell r="M27">
            <v>37922</v>
          </cell>
          <cell r="N27">
            <v>43596</v>
          </cell>
          <cell r="O27">
            <v>174203900</v>
          </cell>
          <cell r="P27">
            <v>150824602</v>
          </cell>
          <cell r="Q27">
            <v>1555008</v>
          </cell>
          <cell r="R27">
            <v>9451651</v>
          </cell>
          <cell r="S27">
            <v>9556068012</v>
          </cell>
          <cell r="T27">
            <v>29951407396</v>
          </cell>
          <cell r="U27">
            <v>22121624</v>
          </cell>
          <cell r="X27">
            <v>11320605</v>
          </cell>
          <cell r="Y27">
            <v>15953525</v>
          </cell>
          <cell r="Z27">
            <v>54901642000</v>
          </cell>
          <cell r="AA27">
            <v>63540018112.879997</v>
          </cell>
          <cell r="AB27">
            <v>1632313</v>
          </cell>
          <cell r="AC27">
            <v>18415916</v>
          </cell>
          <cell r="AD27">
            <v>2577043626.059999</v>
          </cell>
          <cell r="AE27">
            <v>27275905917.702637</v>
          </cell>
        </row>
        <row r="28">
          <cell r="E28">
            <v>430</v>
          </cell>
          <cell r="G28">
            <v>19396</v>
          </cell>
          <cell r="U28">
            <v>10275619</v>
          </cell>
          <cell r="X28">
            <v>249991</v>
          </cell>
          <cell r="Y28">
            <v>3868098</v>
          </cell>
          <cell r="Z28">
            <v>1001136600</v>
          </cell>
          <cell r="AA28">
            <v>11777516675</v>
          </cell>
          <cell r="AB28">
            <v>0</v>
          </cell>
          <cell r="AC28">
            <v>462479</v>
          </cell>
          <cell r="AD28">
            <v>0</v>
          </cell>
          <cell r="AE28">
            <v>753847921.29000044</v>
          </cell>
        </row>
        <row r="29">
          <cell r="E29">
            <v>207</v>
          </cell>
          <cell r="F29">
            <v>44</v>
          </cell>
          <cell r="G29">
            <v>0</v>
          </cell>
          <cell r="H29">
            <v>0</v>
          </cell>
          <cell r="J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1056897</v>
          </cell>
          <cell r="X29">
            <v>127370</v>
          </cell>
          <cell r="Y29">
            <v>457322</v>
          </cell>
          <cell r="Z29">
            <v>529627209</v>
          </cell>
          <cell r="AA29">
            <v>1329192677.9200001</v>
          </cell>
          <cell r="AB29">
            <v>0</v>
          </cell>
          <cell r="AC29">
            <v>147189</v>
          </cell>
          <cell r="AD29">
            <v>0</v>
          </cell>
          <cell r="AE29">
            <v>286166602.36000001</v>
          </cell>
        </row>
        <row r="30">
          <cell r="E30">
            <v>883</v>
          </cell>
          <cell r="F30">
            <v>701</v>
          </cell>
          <cell r="G30">
            <v>9794</v>
          </cell>
          <cell r="H30">
            <v>0</v>
          </cell>
          <cell r="J30">
            <v>4048</v>
          </cell>
          <cell r="M30">
            <v>569</v>
          </cell>
          <cell r="N30">
            <v>0</v>
          </cell>
          <cell r="O30">
            <v>2493432.34</v>
          </cell>
          <cell r="P30">
            <v>0</v>
          </cell>
          <cell r="Q30">
            <v>0</v>
          </cell>
          <cell r="R30">
            <v>14596</v>
          </cell>
          <cell r="S30">
            <v>0</v>
          </cell>
          <cell r="T30">
            <v>42808768.259999998</v>
          </cell>
          <cell r="U30">
            <v>1745528</v>
          </cell>
          <cell r="X30">
            <v>1111486</v>
          </cell>
          <cell r="Y30">
            <v>960508</v>
          </cell>
          <cell r="Z30">
            <v>6134907100</v>
          </cell>
          <cell r="AA30">
            <v>3088589998.8000002</v>
          </cell>
          <cell r="AB30">
            <v>210</v>
          </cell>
          <cell r="AC30">
            <v>622349</v>
          </cell>
          <cell r="AD30">
            <v>219789.4</v>
          </cell>
          <cell r="AE30">
            <v>850537545.69000006</v>
          </cell>
        </row>
        <row r="31">
          <cell r="E31">
            <v>273</v>
          </cell>
          <cell r="F31">
            <v>257</v>
          </cell>
          <cell r="G31">
            <v>1631</v>
          </cell>
          <cell r="H31">
            <v>0</v>
          </cell>
          <cell r="J31">
            <v>20017</v>
          </cell>
          <cell r="M31">
            <v>0</v>
          </cell>
          <cell r="N31">
            <v>1385</v>
          </cell>
          <cell r="O31">
            <v>0</v>
          </cell>
          <cell r="P31">
            <v>6963630</v>
          </cell>
          <cell r="Q31">
            <v>0</v>
          </cell>
          <cell r="R31">
            <v>71963</v>
          </cell>
          <cell r="S31">
            <v>0</v>
          </cell>
          <cell r="T31">
            <v>66486657</v>
          </cell>
          <cell r="U31">
            <v>532231</v>
          </cell>
          <cell r="X31">
            <v>115584</v>
          </cell>
          <cell r="Y31">
            <v>643295</v>
          </cell>
          <cell r="Z31">
            <v>734429131</v>
          </cell>
          <cell r="AA31">
            <v>1464680878</v>
          </cell>
          <cell r="AB31">
            <v>0</v>
          </cell>
          <cell r="AC31">
            <v>274524</v>
          </cell>
          <cell r="AD31">
            <v>0</v>
          </cell>
          <cell r="AE31">
            <v>520984276</v>
          </cell>
        </row>
        <row r="32">
          <cell r="E32">
            <v>202</v>
          </cell>
          <cell r="F32">
            <v>144</v>
          </cell>
          <cell r="G32">
            <v>1145</v>
          </cell>
          <cell r="H32">
            <v>0</v>
          </cell>
          <cell r="J32">
            <v>7597</v>
          </cell>
          <cell r="M32">
            <v>24</v>
          </cell>
          <cell r="N32">
            <v>59</v>
          </cell>
          <cell r="O32">
            <v>142100</v>
          </cell>
          <cell r="P32">
            <v>269200</v>
          </cell>
          <cell r="Q32">
            <v>0</v>
          </cell>
          <cell r="R32">
            <v>15778</v>
          </cell>
          <cell r="S32">
            <v>0</v>
          </cell>
          <cell r="T32">
            <v>32796655</v>
          </cell>
          <cell r="U32">
            <v>660718</v>
          </cell>
          <cell r="X32">
            <v>201552</v>
          </cell>
          <cell r="Y32">
            <v>370113</v>
          </cell>
          <cell r="Z32">
            <v>649611250</v>
          </cell>
          <cell r="AA32">
            <v>1195870600</v>
          </cell>
          <cell r="AB32">
            <v>2337</v>
          </cell>
          <cell r="AC32">
            <v>207145</v>
          </cell>
          <cell r="AD32">
            <v>3356618</v>
          </cell>
          <cell r="AE32">
            <v>316327404</v>
          </cell>
        </row>
        <row r="33">
          <cell r="E33">
            <v>1180</v>
          </cell>
          <cell r="F33">
            <v>499</v>
          </cell>
          <cell r="G33">
            <v>13052</v>
          </cell>
          <cell r="H33">
            <v>0</v>
          </cell>
          <cell r="J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6299192</v>
          </cell>
          <cell r="X33">
            <v>2539821</v>
          </cell>
          <cell r="Y33">
            <v>3495312</v>
          </cell>
          <cell r="Z33">
            <v>17532426830.900002</v>
          </cell>
          <cell r="AA33">
            <v>13142939468.139999</v>
          </cell>
          <cell r="AB33">
            <v>113574</v>
          </cell>
          <cell r="AC33">
            <v>2545720</v>
          </cell>
          <cell r="AD33">
            <v>291319185.92000002</v>
          </cell>
          <cell r="AE33">
            <v>3899920718.9099998</v>
          </cell>
        </row>
        <row r="34">
          <cell r="E34">
            <v>5851</v>
          </cell>
          <cell r="F34">
            <v>6482</v>
          </cell>
          <cell r="G34">
            <v>410488</v>
          </cell>
          <cell r="H34">
            <v>0</v>
          </cell>
          <cell r="J34">
            <v>10188735</v>
          </cell>
          <cell r="M34">
            <v>90146</v>
          </cell>
          <cell r="N34">
            <v>90012</v>
          </cell>
          <cell r="O34">
            <v>532599300</v>
          </cell>
          <cell r="P34">
            <v>428825150</v>
          </cell>
          <cell r="Q34">
            <v>19063962</v>
          </cell>
          <cell r="R34">
            <v>16558921</v>
          </cell>
          <cell r="S34">
            <v>68161362847</v>
          </cell>
          <cell r="T34">
            <v>50147386993</v>
          </cell>
        </row>
        <row r="35">
          <cell r="E35">
            <v>5225</v>
          </cell>
          <cell r="F35">
            <v>9037</v>
          </cell>
          <cell r="G35">
            <v>335343</v>
          </cell>
          <cell r="H35">
            <v>0</v>
          </cell>
          <cell r="J35">
            <v>4726983</v>
          </cell>
          <cell r="M35">
            <v>14998</v>
          </cell>
          <cell r="N35">
            <v>19887</v>
          </cell>
          <cell r="O35">
            <v>58406800</v>
          </cell>
          <cell r="P35">
            <v>64640440</v>
          </cell>
          <cell r="Q35">
            <v>4644711</v>
          </cell>
          <cell r="R35">
            <v>11928815</v>
          </cell>
          <cell r="S35">
            <v>14908555781</v>
          </cell>
          <cell r="T35">
            <v>32907782659</v>
          </cell>
          <cell r="U35">
            <v>40104247</v>
          </cell>
          <cell r="X35">
            <v>14804644</v>
          </cell>
          <cell r="Y35">
            <v>18575051</v>
          </cell>
          <cell r="Z35">
            <v>95320426300</v>
          </cell>
          <cell r="AA35">
            <v>70167713018</v>
          </cell>
          <cell r="AB35">
            <v>11224369</v>
          </cell>
          <cell r="AC35">
            <v>22942907</v>
          </cell>
          <cell r="AD35">
            <v>13049188237</v>
          </cell>
          <cell r="AE35">
            <v>37383897996</v>
          </cell>
        </row>
        <row r="36">
          <cell r="E36">
            <v>30</v>
          </cell>
          <cell r="F36">
            <v>2</v>
          </cell>
          <cell r="G36">
            <v>1482</v>
          </cell>
          <cell r="H36">
            <v>0</v>
          </cell>
          <cell r="J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687452</v>
          </cell>
          <cell r="X36">
            <v>15467</v>
          </cell>
          <cell r="Y36">
            <v>1084513</v>
          </cell>
          <cell r="Z36">
            <v>81600600</v>
          </cell>
          <cell r="AA36">
            <v>3150358943.4499998</v>
          </cell>
          <cell r="AB36">
            <v>4847</v>
          </cell>
          <cell r="AC36">
            <v>569083</v>
          </cell>
          <cell r="AD36">
            <v>22456245.809999999</v>
          </cell>
          <cell r="AE36">
            <v>503308214.93000001</v>
          </cell>
        </row>
        <row r="37">
          <cell r="E37">
            <v>938</v>
          </cell>
          <cell r="F37">
            <v>1224</v>
          </cell>
          <cell r="G37">
            <v>30809</v>
          </cell>
          <cell r="H37">
            <v>0</v>
          </cell>
          <cell r="J37">
            <v>730349</v>
          </cell>
          <cell r="M37">
            <v>0</v>
          </cell>
          <cell r="N37">
            <v>13792</v>
          </cell>
          <cell r="O37">
            <v>0</v>
          </cell>
          <cell r="P37">
            <v>71630930.180000007</v>
          </cell>
          <cell r="Q37">
            <v>0</v>
          </cell>
          <cell r="R37">
            <v>2343170</v>
          </cell>
          <cell r="S37">
            <v>0</v>
          </cell>
          <cell r="T37">
            <v>13494765292.530001</v>
          </cell>
          <cell r="U37">
            <v>3745545</v>
          </cell>
          <cell r="X37">
            <v>590860</v>
          </cell>
          <cell r="Y37">
            <v>2167085</v>
          </cell>
          <cell r="Z37">
            <v>4474660180.6800003</v>
          </cell>
          <cell r="AA37">
            <v>8158140353.8000002</v>
          </cell>
          <cell r="AB37">
            <v>0</v>
          </cell>
          <cell r="AC37">
            <v>1928979</v>
          </cell>
          <cell r="AD37">
            <v>0</v>
          </cell>
          <cell r="AE37">
            <v>3189744876.1900001</v>
          </cell>
        </row>
        <row r="38">
          <cell r="E38">
            <v>679</v>
          </cell>
          <cell r="F38">
            <v>482</v>
          </cell>
          <cell r="G38">
            <v>13946</v>
          </cell>
          <cell r="J38">
            <v>420707</v>
          </cell>
          <cell r="M38">
            <v>7698</v>
          </cell>
          <cell r="N38">
            <v>1286</v>
          </cell>
          <cell r="O38">
            <v>24938200</v>
          </cell>
          <cell r="P38">
            <v>4713558.26</v>
          </cell>
          <cell r="Q38">
            <v>0</v>
          </cell>
          <cell r="R38">
            <v>180110</v>
          </cell>
          <cell r="S38">
            <v>0</v>
          </cell>
          <cell r="T38">
            <v>668411401.74000001</v>
          </cell>
          <cell r="U38">
            <v>4717457</v>
          </cell>
          <cell r="X38">
            <v>3642813</v>
          </cell>
          <cell r="Y38">
            <v>1193700</v>
          </cell>
          <cell r="Z38">
            <v>18338100600</v>
          </cell>
          <cell r="AA38">
            <v>4416167799.1400003</v>
          </cell>
          <cell r="AB38">
            <v>19507</v>
          </cell>
          <cell r="AC38">
            <v>96244</v>
          </cell>
          <cell r="AD38">
            <v>64638198.789999999</v>
          </cell>
          <cell r="AE38">
            <v>253281254.09</v>
          </cell>
        </row>
        <row r="39">
          <cell r="E39">
            <v>547</v>
          </cell>
          <cell r="F39">
            <v>835</v>
          </cell>
          <cell r="G39">
            <v>13329</v>
          </cell>
          <cell r="H39">
            <v>0</v>
          </cell>
          <cell r="J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4055852</v>
          </cell>
          <cell r="X39">
            <v>1591734</v>
          </cell>
          <cell r="Y39">
            <v>2615420</v>
          </cell>
          <cell r="Z39">
            <v>7341336500</v>
          </cell>
          <cell r="AA39">
            <v>8767480421</v>
          </cell>
          <cell r="AB39">
            <v>1872048</v>
          </cell>
          <cell r="AC39">
            <v>0</v>
          </cell>
          <cell r="AD39">
            <v>2279601585</v>
          </cell>
          <cell r="AE39">
            <v>0</v>
          </cell>
        </row>
        <row r="40">
          <cell r="E40">
            <v>758</v>
          </cell>
          <cell r="F40">
            <v>1019</v>
          </cell>
          <cell r="G40">
            <v>23372</v>
          </cell>
          <cell r="H40">
            <v>0</v>
          </cell>
          <cell r="J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4268039</v>
          </cell>
          <cell r="X40">
            <v>2910716</v>
          </cell>
          <cell r="Y40">
            <v>2602965</v>
          </cell>
          <cell r="Z40">
            <v>14100499100</v>
          </cell>
          <cell r="AA40">
            <v>9111574746.0200005</v>
          </cell>
          <cell r="AB40">
            <v>0</v>
          </cell>
          <cell r="AC40">
            <v>1798063</v>
          </cell>
          <cell r="AD40">
            <v>0</v>
          </cell>
          <cell r="AE40">
            <v>2412046651.1900001</v>
          </cell>
        </row>
        <row r="41">
          <cell r="E41">
            <v>1022</v>
          </cell>
          <cell r="F41">
            <v>1149</v>
          </cell>
          <cell r="G41">
            <v>0</v>
          </cell>
          <cell r="H41">
            <v>0</v>
          </cell>
          <cell r="J41">
            <v>1339664</v>
          </cell>
          <cell r="M41">
            <v>10098</v>
          </cell>
          <cell r="N41">
            <v>27552</v>
          </cell>
          <cell r="O41">
            <v>56271000.000000007</v>
          </cell>
          <cell r="P41">
            <v>105617386.84999999</v>
          </cell>
          <cell r="Q41">
            <v>0</v>
          </cell>
          <cell r="R41">
            <v>3218282</v>
          </cell>
          <cell r="S41">
            <v>0</v>
          </cell>
          <cell r="T41">
            <v>9607504824.0100002</v>
          </cell>
          <cell r="U41">
            <v>7122292</v>
          </cell>
          <cell r="X41">
            <v>1409332</v>
          </cell>
          <cell r="Y41">
            <v>5080067</v>
          </cell>
          <cell r="Z41">
            <v>8324915400</v>
          </cell>
          <cell r="AA41">
            <v>17895495275.470001</v>
          </cell>
          <cell r="AB41">
            <v>0</v>
          </cell>
          <cell r="AC41">
            <v>6044479</v>
          </cell>
          <cell r="AD41">
            <v>0</v>
          </cell>
          <cell r="AE41">
            <v>8134291350.5799961</v>
          </cell>
        </row>
        <row r="42">
          <cell r="E42">
            <v>186</v>
          </cell>
          <cell r="F42">
            <v>208</v>
          </cell>
          <cell r="G42">
            <v>316982</v>
          </cell>
          <cell r="H42">
            <v>0</v>
          </cell>
          <cell r="J42">
            <v>621746</v>
          </cell>
          <cell r="M42">
            <v>3125</v>
          </cell>
          <cell r="N42">
            <v>40588</v>
          </cell>
          <cell r="O42">
            <v>20209200</v>
          </cell>
          <cell r="P42">
            <v>206556354.28</v>
          </cell>
          <cell r="Q42">
            <v>0</v>
          </cell>
          <cell r="R42">
            <v>1756953</v>
          </cell>
          <cell r="S42">
            <v>0</v>
          </cell>
          <cell r="T42">
            <v>6602240942.6499996</v>
          </cell>
          <cell r="U42">
            <v>779960</v>
          </cell>
          <cell r="X42">
            <v>72666</v>
          </cell>
          <cell r="Y42">
            <v>525123</v>
          </cell>
          <cell r="Z42">
            <v>425071805.5</v>
          </cell>
          <cell r="AA42">
            <v>1789430378.1599991</v>
          </cell>
          <cell r="AB42">
            <v>816</v>
          </cell>
          <cell r="AC42">
            <v>364027</v>
          </cell>
          <cell r="AD42">
            <v>1266690.32</v>
          </cell>
          <cell r="AE42">
            <v>470915941.26999462</v>
          </cell>
        </row>
        <row r="43">
          <cell r="E43">
            <v>747</v>
          </cell>
          <cell r="F43">
            <v>581</v>
          </cell>
          <cell r="G43">
            <v>9379</v>
          </cell>
          <cell r="H43">
            <v>0</v>
          </cell>
          <cell r="J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3749666</v>
          </cell>
          <cell r="X43">
            <v>1207461</v>
          </cell>
          <cell r="Y43">
            <v>1653682</v>
          </cell>
          <cell r="Z43">
            <v>5712503245</v>
          </cell>
          <cell r="AA43">
            <v>5666112301</v>
          </cell>
          <cell r="AB43">
            <v>37694</v>
          </cell>
          <cell r="AC43">
            <v>1299117</v>
          </cell>
          <cell r="AD43">
            <v>91715323</v>
          </cell>
          <cell r="AE43">
            <v>1966421369</v>
          </cell>
        </row>
        <row r="44">
          <cell r="E44">
            <v>466</v>
          </cell>
          <cell r="F44">
            <v>658</v>
          </cell>
          <cell r="G44">
            <v>5565</v>
          </cell>
          <cell r="H44">
            <v>0</v>
          </cell>
          <cell r="J44">
            <v>15002</v>
          </cell>
          <cell r="M44">
            <v>533</v>
          </cell>
          <cell r="N44">
            <v>40</v>
          </cell>
          <cell r="O44">
            <v>645400</v>
          </cell>
          <cell r="P44">
            <v>160686.09</v>
          </cell>
          <cell r="Q44">
            <v>6745</v>
          </cell>
          <cell r="R44">
            <v>17084</v>
          </cell>
          <cell r="S44">
            <v>14603868.390000001</v>
          </cell>
          <cell r="T44">
            <v>61492779.700000003</v>
          </cell>
          <cell r="U44">
            <v>1155820</v>
          </cell>
          <cell r="X44">
            <v>1014118</v>
          </cell>
          <cell r="Y44">
            <v>3070421</v>
          </cell>
          <cell r="Z44">
            <v>5709266900</v>
          </cell>
          <cell r="AA44">
            <v>10566325500</v>
          </cell>
          <cell r="AB44">
            <v>100447</v>
          </cell>
          <cell r="AC44">
            <v>228167</v>
          </cell>
          <cell r="AD44">
            <v>102270763.09999999</v>
          </cell>
          <cell r="AE44">
            <v>456126414.80000001</v>
          </cell>
        </row>
        <row r="45">
          <cell r="E45">
            <v>393</v>
          </cell>
          <cell r="F45">
            <v>588</v>
          </cell>
          <cell r="G45">
            <v>6891</v>
          </cell>
          <cell r="H45">
            <v>0</v>
          </cell>
          <cell r="J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1276930</v>
          </cell>
          <cell r="X45">
            <v>344969</v>
          </cell>
          <cell r="Y45">
            <v>583023</v>
          </cell>
          <cell r="Z45">
            <v>1790400000</v>
          </cell>
          <cell r="AA45">
            <v>2089900000</v>
          </cell>
          <cell r="AB45">
            <v>2508</v>
          </cell>
          <cell r="AC45">
            <v>198529</v>
          </cell>
          <cell r="AD45">
            <v>3381300</v>
          </cell>
          <cell r="AE45">
            <v>325681300</v>
          </cell>
        </row>
        <row r="46">
          <cell r="E46">
            <v>755</v>
          </cell>
          <cell r="F46">
            <v>969</v>
          </cell>
          <cell r="G46">
            <v>69544</v>
          </cell>
          <cell r="H46">
            <v>0</v>
          </cell>
          <cell r="J46">
            <v>216929</v>
          </cell>
          <cell r="M46">
            <v>1074</v>
          </cell>
          <cell r="N46">
            <v>4143</v>
          </cell>
          <cell r="O46">
            <v>5408500</v>
          </cell>
          <cell r="P46">
            <v>17360745.940000001</v>
          </cell>
          <cell r="Q46">
            <v>25864</v>
          </cell>
          <cell r="R46">
            <v>685273</v>
          </cell>
          <cell r="S46">
            <v>55933553.229999997</v>
          </cell>
          <cell r="T46">
            <v>1830747795</v>
          </cell>
          <cell r="U46">
            <v>2051816</v>
          </cell>
          <cell r="X46">
            <v>511489</v>
          </cell>
          <cell r="Y46">
            <v>3051196</v>
          </cell>
          <cell r="Z46">
            <v>2791437400</v>
          </cell>
          <cell r="AA46">
            <v>10115606293</v>
          </cell>
          <cell r="AB46">
            <v>56133</v>
          </cell>
          <cell r="AC46">
            <v>2113309</v>
          </cell>
          <cell r="AD46">
            <v>76050738.859999999</v>
          </cell>
          <cell r="AE46">
            <v>3131774956</v>
          </cell>
        </row>
        <row r="47">
          <cell r="E47">
            <v>0</v>
          </cell>
          <cell r="F47">
            <v>0</v>
          </cell>
          <cell r="G47">
            <v>35885</v>
          </cell>
          <cell r="H47">
            <v>0</v>
          </cell>
          <cell r="J47">
            <v>1135467</v>
          </cell>
          <cell r="M47">
            <v>0</v>
          </cell>
          <cell r="N47">
            <v>3618</v>
          </cell>
          <cell r="O47">
            <v>0</v>
          </cell>
          <cell r="P47">
            <v>26613100</v>
          </cell>
          <cell r="Q47">
            <v>5529109</v>
          </cell>
          <cell r="R47">
            <v>0</v>
          </cell>
          <cell r="S47">
            <v>41040774114</v>
          </cell>
          <cell r="T47">
            <v>0</v>
          </cell>
          <cell r="U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>
            <v>12271</v>
          </cell>
          <cell r="M48">
            <v>0</v>
          </cell>
          <cell r="N48">
            <v>146</v>
          </cell>
          <cell r="O48">
            <v>0</v>
          </cell>
          <cell r="P48">
            <v>1058559.2</v>
          </cell>
          <cell r="Q48">
            <v>0</v>
          </cell>
          <cell r="R48">
            <v>44024</v>
          </cell>
          <cell r="S48">
            <v>0</v>
          </cell>
          <cell r="T48">
            <v>284545598.55000001</v>
          </cell>
          <cell r="U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3330</v>
          </cell>
          <cell r="X49">
            <v>0</v>
          </cell>
          <cell r="Y49">
            <v>267</v>
          </cell>
          <cell r="Z49">
            <v>0</v>
          </cell>
          <cell r="AA49">
            <v>2366396.9500000002</v>
          </cell>
          <cell r="AB49">
            <v>47</v>
          </cell>
          <cell r="AC49">
            <v>209</v>
          </cell>
          <cell r="AD49">
            <v>11247</v>
          </cell>
          <cell r="AE49">
            <v>942868.56</v>
          </cell>
        </row>
        <row r="50">
          <cell r="E50">
            <v>47</v>
          </cell>
          <cell r="F50">
            <v>499</v>
          </cell>
          <cell r="G50">
            <v>32373</v>
          </cell>
          <cell r="H50">
            <v>0</v>
          </cell>
          <cell r="J50">
            <v>2634751</v>
          </cell>
          <cell r="M50">
            <v>5745</v>
          </cell>
          <cell r="N50">
            <v>38626</v>
          </cell>
          <cell r="O50">
            <v>52858850</v>
          </cell>
          <cell r="P50">
            <v>202445256</v>
          </cell>
          <cell r="Q50">
            <v>4877416</v>
          </cell>
          <cell r="R50">
            <v>13604288</v>
          </cell>
          <cell r="S50">
            <v>8482023828</v>
          </cell>
          <cell r="T50">
            <v>33212027836</v>
          </cell>
          <cell r="U50">
            <v>1617195</v>
          </cell>
          <cell r="X50">
            <v>410176</v>
          </cell>
          <cell r="Y50">
            <v>2149490</v>
          </cell>
          <cell r="Z50">
            <v>2510552950</v>
          </cell>
          <cell r="AA50">
            <v>7811284276</v>
          </cell>
          <cell r="AB50">
            <v>1287723</v>
          </cell>
          <cell r="AC50">
            <v>3857689</v>
          </cell>
          <cell r="AD50">
            <v>4556454877</v>
          </cell>
          <cell r="AE50">
            <v>4834379586</v>
          </cell>
        </row>
        <row r="51">
          <cell r="E51">
            <v>7</v>
          </cell>
          <cell r="F51">
            <v>23</v>
          </cell>
          <cell r="G51">
            <v>0</v>
          </cell>
          <cell r="H51">
            <v>0</v>
          </cell>
          <cell r="J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1950250</v>
          </cell>
          <cell r="X51">
            <v>2901</v>
          </cell>
          <cell r="Y51">
            <v>555015</v>
          </cell>
          <cell r="Z51">
            <v>11132800</v>
          </cell>
          <cell r="AA51">
            <v>1006167188.88</v>
          </cell>
          <cell r="AB51">
            <v>0</v>
          </cell>
          <cell r="AC51">
            <v>583437</v>
          </cell>
          <cell r="AD51">
            <v>0</v>
          </cell>
          <cell r="AE51">
            <v>457425043.67000002</v>
          </cell>
        </row>
        <row r="52">
          <cell r="E52">
            <v>13</v>
          </cell>
          <cell r="F52">
            <v>19</v>
          </cell>
          <cell r="G52">
            <v>0</v>
          </cell>
          <cell r="H52">
            <v>0</v>
          </cell>
          <cell r="J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112113</v>
          </cell>
          <cell r="X52">
            <v>14035</v>
          </cell>
          <cell r="Y52">
            <v>125874</v>
          </cell>
          <cell r="Z52">
            <v>77808700</v>
          </cell>
          <cell r="AA52">
            <v>600551933</v>
          </cell>
          <cell r="AB52">
            <v>0</v>
          </cell>
          <cell r="AC52">
            <v>215415</v>
          </cell>
          <cell r="AD52">
            <v>0</v>
          </cell>
          <cell r="AE52">
            <v>373452672</v>
          </cell>
        </row>
        <row r="53">
          <cell r="E53">
            <v>45</v>
          </cell>
          <cell r="F53">
            <v>53</v>
          </cell>
          <cell r="G53">
            <v>0</v>
          </cell>
          <cell r="H53">
            <v>0</v>
          </cell>
          <cell r="J53">
            <v>542572</v>
          </cell>
          <cell r="M53">
            <v>0</v>
          </cell>
          <cell r="N53">
            <v>4062</v>
          </cell>
          <cell r="O53">
            <v>0</v>
          </cell>
          <cell r="P53">
            <v>29511721</v>
          </cell>
          <cell r="Q53">
            <v>0</v>
          </cell>
          <cell r="R53">
            <v>1422221</v>
          </cell>
          <cell r="S53">
            <v>0</v>
          </cell>
          <cell r="T53">
            <v>4378970315</v>
          </cell>
          <cell r="U53">
            <v>380649</v>
          </cell>
          <cell r="X53">
            <v>0</v>
          </cell>
          <cell r="Y53">
            <v>328516</v>
          </cell>
          <cell r="Z53">
            <v>0</v>
          </cell>
          <cell r="AA53">
            <v>1628737368</v>
          </cell>
          <cell r="AB53">
            <v>0</v>
          </cell>
          <cell r="AC53">
            <v>607758</v>
          </cell>
          <cell r="AD53">
            <v>0</v>
          </cell>
          <cell r="AE53">
            <v>1147697800</v>
          </cell>
        </row>
        <row r="54">
          <cell r="E54">
            <v>103</v>
          </cell>
          <cell r="F54">
            <v>124</v>
          </cell>
          <cell r="G54">
            <v>0</v>
          </cell>
          <cell r="H54">
            <v>0</v>
          </cell>
          <cell r="J54">
            <v>1217971</v>
          </cell>
          <cell r="M54">
            <v>370</v>
          </cell>
          <cell r="N54">
            <v>4699</v>
          </cell>
          <cell r="O54">
            <v>2238700</v>
          </cell>
          <cell r="P54">
            <v>21406543</v>
          </cell>
          <cell r="Q54">
            <v>0</v>
          </cell>
          <cell r="R54">
            <v>4361298</v>
          </cell>
          <cell r="S54">
            <v>0</v>
          </cell>
          <cell r="T54">
            <v>10294744693</v>
          </cell>
          <cell r="U54">
            <v>1040443</v>
          </cell>
          <cell r="X54">
            <v>127958</v>
          </cell>
          <cell r="Y54">
            <v>1993986</v>
          </cell>
          <cell r="Z54">
            <v>770962400</v>
          </cell>
          <cell r="AA54">
            <v>6285303642</v>
          </cell>
          <cell r="AB54">
            <v>0</v>
          </cell>
          <cell r="AC54">
            <v>2599962</v>
          </cell>
          <cell r="AD54">
            <v>0</v>
          </cell>
          <cell r="AE54">
            <v>3235144720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2:Q74"/>
  <sheetViews>
    <sheetView tabSelected="1" zoomScale="90" zoomScaleNormal="90" workbookViewId="0">
      <pane xSplit="3" ySplit="6" topLeftCell="D7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RowHeight="15" x14ac:dyDescent="0.25"/>
  <cols>
    <col min="1" max="1" width="1.7109375" style="5" customWidth="1"/>
    <col min="2" max="2" width="7.5703125" style="5" customWidth="1"/>
    <col min="3" max="3" width="39.42578125" style="5" customWidth="1"/>
    <col min="4" max="7" width="9.140625" style="5"/>
    <col min="8" max="8" width="11.42578125" style="5" customWidth="1"/>
    <col min="9" max="9" width="9.140625" style="5"/>
    <col min="10" max="10" width="11.5703125" style="5" customWidth="1"/>
    <col min="11" max="12" width="9.140625" style="5"/>
    <col min="13" max="13" width="11.7109375" style="5" customWidth="1"/>
    <col min="14" max="14" width="11" style="5" customWidth="1"/>
    <col min="15" max="15" width="12.140625" style="5" customWidth="1"/>
    <col min="16" max="16" width="11" style="5" customWidth="1"/>
    <col min="17" max="17" width="12.42578125" style="5" bestFit="1" customWidth="1"/>
    <col min="18" max="16384" width="9.140625" style="5"/>
  </cols>
  <sheetData>
    <row r="2" spans="2:17" x14ac:dyDescent="0.25">
      <c r="B2" s="20" t="s">
        <v>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2:17" ht="16.5" customHeight="1" x14ac:dyDescent="0.25">
      <c r="B3" s="21" t="s">
        <v>1</v>
      </c>
      <c r="C3" s="21" t="s">
        <v>2</v>
      </c>
      <c r="D3" s="24" t="s">
        <v>3</v>
      </c>
      <c r="E3" s="25"/>
      <c r="F3" s="24" t="s">
        <v>4</v>
      </c>
      <c r="G3" s="25"/>
      <c r="H3" s="20" t="s">
        <v>5</v>
      </c>
      <c r="I3" s="26"/>
      <c r="J3" s="26"/>
      <c r="K3" s="26"/>
      <c r="L3" s="26"/>
      <c r="M3" s="20" t="s">
        <v>6</v>
      </c>
      <c r="N3" s="26"/>
      <c r="O3" s="26"/>
      <c r="P3" s="26"/>
      <c r="Q3" s="26"/>
    </row>
    <row r="4" spans="2:17" ht="45" customHeight="1" x14ac:dyDescent="0.25">
      <c r="B4" s="22"/>
      <c r="C4" s="22"/>
      <c r="D4" s="27" t="s">
        <v>7</v>
      </c>
      <c r="E4" s="27" t="s">
        <v>8</v>
      </c>
      <c r="F4" s="27" t="s">
        <v>9</v>
      </c>
      <c r="G4" s="27" t="s">
        <v>10</v>
      </c>
      <c r="H4" s="27" t="s">
        <v>11</v>
      </c>
      <c r="I4" s="24" t="s">
        <v>80</v>
      </c>
      <c r="J4" s="26"/>
      <c r="K4" s="30" t="s">
        <v>12</v>
      </c>
      <c r="L4" s="31"/>
      <c r="M4" s="27" t="s">
        <v>11</v>
      </c>
      <c r="N4" s="24" t="s">
        <v>13</v>
      </c>
      <c r="O4" s="25"/>
      <c r="P4" s="30" t="s">
        <v>12</v>
      </c>
      <c r="Q4" s="31"/>
    </row>
    <row r="5" spans="2:17" ht="26.25" customHeight="1" x14ac:dyDescent="0.25">
      <c r="B5" s="22"/>
      <c r="C5" s="22"/>
      <c r="D5" s="28"/>
      <c r="E5" s="28"/>
      <c r="F5" s="28"/>
      <c r="G5" s="28"/>
      <c r="H5" s="28"/>
      <c r="I5" s="17" t="s">
        <v>14</v>
      </c>
      <c r="J5" s="17" t="s">
        <v>4</v>
      </c>
      <c r="K5" s="6" t="s">
        <v>14</v>
      </c>
      <c r="L5" s="6" t="s">
        <v>4</v>
      </c>
      <c r="M5" s="28"/>
      <c r="N5" s="17" t="s">
        <v>14</v>
      </c>
      <c r="O5" s="17" t="s">
        <v>4</v>
      </c>
      <c r="P5" s="7" t="s">
        <v>14</v>
      </c>
      <c r="Q5" s="7" t="s">
        <v>4</v>
      </c>
    </row>
    <row r="6" spans="2:17" x14ac:dyDescent="0.25">
      <c r="B6" s="23"/>
      <c r="C6" s="23"/>
      <c r="D6" s="17">
        <v>1</v>
      </c>
      <c r="E6" s="17">
        <v>2</v>
      </c>
      <c r="F6" s="17">
        <v>3</v>
      </c>
      <c r="G6" s="17">
        <v>4</v>
      </c>
      <c r="H6" s="17">
        <v>5</v>
      </c>
      <c r="I6" s="17">
        <v>6</v>
      </c>
      <c r="J6" s="17">
        <v>7</v>
      </c>
      <c r="K6" s="7">
        <v>8</v>
      </c>
      <c r="L6" s="7">
        <v>9</v>
      </c>
      <c r="M6" s="17">
        <v>10</v>
      </c>
      <c r="N6" s="17">
        <v>11</v>
      </c>
      <c r="O6" s="17">
        <v>12</v>
      </c>
      <c r="P6" s="7">
        <v>13</v>
      </c>
      <c r="Q6" s="7">
        <v>14</v>
      </c>
    </row>
    <row r="7" spans="2:17" x14ac:dyDescent="0.25">
      <c r="B7" s="8">
        <v>1</v>
      </c>
      <c r="C7" s="9" t="s">
        <v>15</v>
      </c>
      <c r="D7" s="10">
        <f>'[1]orfs download-Dec 2017'!E6</f>
        <v>824</v>
      </c>
      <c r="E7" s="10">
        <f>'[1]orfs download-Dec 2017'!F6</f>
        <v>275</v>
      </c>
      <c r="F7" s="10">
        <f>'[1]orfs download-Dec 2017'!G6</f>
        <v>2466</v>
      </c>
      <c r="G7" s="10">
        <f>'[1]orfs download-Dec 2017'!H6</f>
        <v>0</v>
      </c>
      <c r="H7" s="10">
        <f>'[1]orfs download-Dec 2017'!J6</f>
        <v>0</v>
      </c>
      <c r="I7" s="10">
        <f>'[1]orfs download-Dec 2017'!M6+'[1]orfs download-Dec 2017'!N6</f>
        <v>0</v>
      </c>
      <c r="J7" s="10">
        <f>'[1]orfs download-Dec 2017'!Q6+'[1]orfs download-Dec 2017'!R6</f>
        <v>0</v>
      </c>
      <c r="K7" s="11">
        <f>('[1]orfs download-Dec 2017'!O6+'[1]orfs download-Dec 2017'!P6)/1000000</f>
        <v>0</v>
      </c>
      <c r="L7" s="11">
        <f>('[1]orfs download-Dec 2017'!S6+'[1]orfs download-Dec 2017'!T6)/1000000</f>
        <v>0</v>
      </c>
      <c r="M7" s="12">
        <f>'[1]orfs download-Dec 2017'!U6</f>
        <v>12300899</v>
      </c>
      <c r="N7" s="10">
        <f>'[1]orfs download-Dec 2017'!X6+'[1]orfs download-Dec 2017'!Y6</f>
        <v>8085089</v>
      </c>
      <c r="O7" s="10">
        <f>'[1]orfs download-Dec 2017'!AB6+'[1]orfs download-Dec 2017'!AC6</f>
        <v>2515778</v>
      </c>
      <c r="P7" s="11">
        <f>('[1]orfs download-Dec 2017'!Z6+'[1]orfs download-Dec 2017'!AA6)/1000000</f>
        <v>19384.592482</v>
      </c>
      <c r="Q7" s="13">
        <f>('[1]orfs download-Dec 2017'!AD6+'[1]orfs download-Dec 2017'!AE6)/1000000</f>
        <v>2256.8602463699999</v>
      </c>
    </row>
    <row r="8" spans="2:17" x14ac:dyDescent="0.25">
      <c r="B8" s="8">
        <v>2</v>
      </c>
      <c r="C8" s="9" t="s">
        <v>16</v>
      </c>
      <c r="D8" s="10">
        <f>'[1]orfs download-Dec 2017'!E7</f>
        <v>3189</v>
      </c>
      <c r="E8" s="10">
        <f>'[1]orfs download-Dec 2017'!F7</f>
        <v>801</v>
      </c>
      <c r="F8" s="10">
        <f>'[1]orfs download-Dec 2017'!G7</f>
        <v>15174</v>
      </c>
      <c r="G8" s="10">
        <f>'[1]orfs download-Dec 2017'!H7</f>
        <v>0</v>
      </c>
      <c r="H8" s="10">
        <f>'[1]orfs download-Dec 2017'!J7</f>
        <v>216759</v>
      </c>
      <c r="I8" s="10">
        <f>'[1]orfs download-Dec 2017'!M7+'[1]orfs download-Dec 2017'!N7</f>
        <v>14839</v>
      </c>
      <c r="J8" s="10">
        <f>'[1]orfs download-Dec 2017'!Q7+'[1]orfs download-Dec 2017'!R7</f>
        <v>400844</v>
      </c>
      <c r="K8" s="11">
        <f>('[1]orfs download-Dec 2017'!O7+'[1]orfs download-Dec 2017'!P7)/1000000</f>
        <v>72.098861460000009</v>
      </c>
      <c r="L8" s="11">
        <f>('[1]orfs download-Dec 2017'!S7+'[1]orfs download-Dec 2017'!T7)/1000000</f>
        <v>999.21463389999997</v>
      </c>
      <c r="M8" s="12">
        <f>'[1]orfs download-Dec 2017'!U7</f>
        <v>22541670</v>
      </c>
      <c r="N8" s="10">
        <f>'[1]orfs download-Dec 2017'!X7+'[1]orfs download-Dec 2017'!Y7</f>
        <v>11643168</v>
      </c>
      <c r="O8" s="10">
        <f>'[1]orfs download-Dec 2017'!AB7+'[1]orfs download-Dec 2017'!AC7</f>
        <v>2274156</v>
      </c>
      <c r="P8" s="11">
        <f>('[1]orfs download-Dec 2017'!Z7+'[1]orfs download-Dec 2017'!AA7)/1000000</f>
        <v>39312.340466000001</v>
      </c>
      <c r="Q8" s="13">
        <f>('[1]orfs download-Dec 2017'!AD7+'[1]orfs download-Dec 2017'!AE7)/1000000</f>
        <v>2940.7919277000001</v>
      </c>
    </row>
    <row r="9" spans="2:17" x14ac:dyDescent="0.25">
      <c r="B9" s="8">
        <v>3</v>
      </c>
      <c r="C9" s="14" t="s">
        <v>17</v>
      </c>
      <c r="D9" s="10">
        <f>'[1]orfs download-Dec 2017'!E8</f>
        <v>6415</v>
      </c>
      <c r="E9" s="10">
        <f>'[1]orfs download-Dec 2017'!F8</f>
        <v>3612</v>
      </c>
      <c r="F9" s="10">
        <f>'[1]orfs download-Dec 2017'!G8</f>
        <v>92092</v>
      </c>
      <c r="G9" s="10">
        <f>'[1]orfs download-Dec 2017'!H8</f>
        <v>0</v>
      </c>
      <c r="H9" s="10">
        <f>'[1]orfs download-Dec 2017'!J8</f>
        <v>134753</v>
      </c>
      <c r="I9" s="10">
        <f>'[1]orfs download-Dec 2017'!M8+'[1]orfs download-Dec 2017'!N8</f>
        <v>6879</v>
      </c>
      <c r="J9" s="10">
        <f>'[1]orfs download-Dec 2017'!Q8+'[1]orfs download-Dec 2017'!R8</f>
        <v>340582</v>
      </c>
      <c r="K9" s="11">
        <f>('[1]orfs download-Dec 2017'!O8+'[1]orfs download-Dec 2017'!P8)/1000000</f>
        <v>25.026331460000002</v>
      </c>
      <c r="L9" s="11">
        <f>('[1]orfs download-Dec 2017'!S8+'[1]orfs download-Dec 2017'!T8)/1000000</f>
        <v>802.63913091999996</v>
      </c>
      <c r="M9" s="12">
        <f>'[1]orfs download-Dec 2017'!U8</f>
        <v>49911153</v>
      </c>
      <c r="N9" s="10">
        <f>'[1]orfs download-Dec 2017'!X8+'[1]orfs download-Dec 2017'!Y8</f>
        <v>18798766</v>
      </c>
      <c r="O9" s="10">
        <f>'[1]orfs download-Dec 2017'!AB8+'[1]orfs download-Dec 2017'!AC8</f>
        <v>10785268</v>
      </c>
      <c r="P9" s="11">
        <f>('[1]orfs download-Dec 2017'!Z8+'[1]orfs download-Dec 2017'!AA8)/1000000</f>
        <v>79909.350669709995</v>
      </c>
      <c r="Q9" s="13">
        <f>('[1]orfs download-Dec 2017'!AD8+'[1]orfs download-Dec 2017'!AE8)/1000000</f>
        <v>10749.40047855</v>
      </c>
    </row>
    <row r="10" spans="2:17" x14ac:dyDescent="0.25">
      <c r="B10" s="8">
        <v>4</v>
      </c>
      <c r="C10" s="9" t="s">
        <v>18</v>
      </c>
      <c r="D10" s="10">
        <f>'[1]orfs download-Dec 2017'!E9</f>
        <v>3483</v>
      </c>
      <c r="E10" s="10">
        <f>'[1]orfs download-Dec 2017'!F9</f>
        <v>4234</v>
      </c>
      <c r="F10" s="10">
        <f>'[1]orfs download-Dec 2017'!G9</f>
        <v>58056</v>
      </c>
      <c r="G10" s="10">
        <f>'[1]orfs download-Dec 2017'!H9</f>
        <v>0</v>
      </c>
      <c r="H10" s="10">
        <f>'[1]orfs download-Dec 2017'!J9</f>
        <v>195947</v>
      </c>
      <c r="I10" s="10">
        <f>'[1]orfs download-Dec 2017'!M9+'[1]orfs download-Dec 2017'!N9</f>
        <v>23771</v>
      </c>
      <c r="J10" s="10">
        <f>'[1]orfs download-Dec 2017'!Q9+'[1]orfs download-Dec 2017'!R9</f>
        <v>267421</v>
      </c>
      <c r="K10" s="11">
        <f>('[1]orfs download-Dec 2017'!O9+'[1]orfs download-Dec 2017'!P9)/1000000</f>
        <v>131.54078959999998</v>
      </c>
      <c r="L10" s="11">
        <f>('[1]orfs download-Dec 2017'!S9+'[1]orfs download-Dec 2017'!T9)/1000000</f>
        <v>721.28037178</v>
      </c>
      <c r="M10" s="12">
        <f>'[1]orfs download-Dec 2017'!U9</f>
        <v>51439483</v>
      </c>
      <c r="N10" s="10">
        <f>'[1]orfs download-Dec 2017'!X9+'[1]orfs download-Dec 2017'!Y9</f>
        <v>28942597</v>
      </c>
      <c r="O10" s="10">
        <f>'[1]orfs download-Dec 2017'!AB9+'[1]orfs download-Dec 2017'!AC9</f>
        <v>8114307</v>
      </c>
      <c r="P10" s="11">
        <f>('[1]orfs download-Dec 2017'!Z9+'[1]orfs download-Dec 2017'!AA9)/1000000</f>
        <v>65054.132319570002</v>
      </c>
      <c r="Q10" s="13">
        <f>('[1]orfs download-Dec 2017'!AD9+'[1]orfs download-Dec 2017'!AE9)/1000000</f>
        <v>8114.6923135799998</v>
      </c>
    </row>
    <row r="11" spans="2:17" x14ac:dyDescent="0.25">
      <c r="B11" s="8">
        <v>5</v>
      </c>
      <c r="C11" s="9" t="s">
        <v>19</v>
      </c>
      <c r="D11" s="10">
        <f>'[1]orfs download-Dec 2017'!E10</f>
        <v>1309</v>
      </c>
      <c r="E11" s="10">
        <f>'[1]orfs download-Dec 2017'!F10</f>
        <v>560</v>
      </c>
      <c r="F11" s="10">
        <f>'[1]orfs download-Dec 2017'!G10</f>
        <v>2276</v>
      </c>
      <c r="G11" s="10">
        <f>'[1]orfs download-Dec 2017'!H10</f>
        <v>0</v>
      </c>
      <c r="H11" s="10">
        <f>'[1]orfs download-Dec 2017'!J10</f>
        <v>0</v>
      </c>
      <c r="I11" s="10">
        <f>'[1]orfs download-Dec 2017'!M10+'[1]orfs download-Dec 2017'!N10</f>
        <v>0</v>
      </c>
      <c r="J11" s="10">
        <f>'[1]orfs download-Dec 2017'!Q10+'[1]orfs download-Dec 2017'!R10</f>
        <v>0</v>
      </c>
      <c r="K11" s="11">
        <f>('[1]orfs download-Dec 2017'!O10+'[1]orfs download-Dec 2017'!P10)/1000000</f>
        <v>0</v>
      </c>
      <c r="L11" s="11">
        <f>('[1]orfs download-Dec 2017'!S10+'[1]orfs download-Dec 2017'!T10)/1000000</f>
        <v>0</v>
      </c>
      <c r="M11" s="12">
        <f>'[1]orfs download-Dec 2017'!U10</f>
        <v>6949256</v>
      </c>
      <c r="N11" s="10">
        <f>'[1]orfs download-Dec 2017'!X10+'[1]orfs download-Dec 2017'!Y10</f>
        <v>6590555</v>
      </c>
      <c r="O11" s="10">
        <f>'[1]orfs download-Dec 2017'!AB10+'[1]orfs download-Dec 2017'!AC10</f>
        <v>3385226</v>
      </c>
      <c r="P11" s="11">
        <f>('[1]orfs download-Dec 2017'!Z10+'[1]orfs download-Dec 2017'!AA10)/1000000</f>
        <v>23744.227933999999</v>
      </c>
      <c r="Q11" s="13">
        <f>('[1]orfs download-Dec 2017'!AD10+'[1]orfs download-Dec 2017'!AE10)/1000000</f>
        <v>3722.368015</v>
      </c>
    </row>
    <row r="12" spans="2:17" x14ac:dyDescent="0.25">
      <c r="B12" s="8">
        <v>6</v>
      </c>
      <c r="C12" s="9" t="s">
        <v>20</v>
      </c>
      <c r="D12" s="10">
        <f>'[1]orfs download-Dec 2017'!E11</f>
        <v>5271</v>
      </c>
      <c r="E12" s="10">
        <f>'[1]orfs download-Dec 2017'!F11</f>
        <v>4472</v>
      </c>
      <c r="F12" s="10">
        <f>'[1]orfs download-Dec 2017'!G11</f>
        <v>17382</v>
      </c>
      <c r="G12" s="10">
        <f>'[1]orfs download-Dec 2017'!H11</f>
        <v>0</v>
      </c>
      <c r="H12" s="10">
        <f>'[1]orfs download-Dec 2017'!J11</f>
        <v>218923</v>
      </c>
      <c r="I12" s="10">
        <f>'[1]orfs download-Dec 2017'!M11+'[1]orfs download-Dec 2017'!N11</f>
        <v>36288</v>
      </c>
      <c r="J12" s="10">
        <f>'[1]orfs download-Dec 2017'!Q11+'[1]orfs download-Dec 2017'!R11</f>
        <v>501660</v>
      </c>
      <c r="K12" s="11">
        <f>('[1]orfs download-Dec 2017'!O11+'[1]orfs download-Dec 2017'!P11)/1000000</f>
        <v>185.94318859000001</v>
      </c>
      <c r="L12" s="11">
        <f>('[1]orfs download-Dec 2017'!S11+'[1]orfs download-Dec 2017'!T11)/1000000</f>
        <v>1061.2505541400001</v>
      </c>
      <c r="M12" s="12">
        <f>'[1]orfs download-Dec 2017'!U11</f>
        <v>41422816</v>
      </c>
      <c r="N12" s="10">
        <f>'[1]orfs download-Dec 2017'!X11+'[1]orfs download-Dec 2017'!Y11</f>
        <v>21280412</v>
      </c>
      <c r="O12" s="10">
        <f>'[1]orfs download-Dec 2017'!AB11+'[1]orfs download-Dec 2017'!AC11</f>
        <v>8503565</v>
      </c>
      <c r="P12" s="11">
        <f>('[1]orfs download-Dec 2017'!Z11+'[1]orfs download-Dec 2017'!AA11)/1000000</f>
        <v>88675.916302979997</v>
      </c>
      <c r="Q12" s="13">
        <f>('[1]orfs download-Dec 2017'!AD11+'[1]orfs download-Dec 2017'!AE11)/1000000</f>
        <v>11703.464642389999</v>
      </c>
    </row>
    <row r="13" spans="2:17" x14ac:dyDescent="0.25">
      <c r="B13" s="8">
        <v>7</v>
      </c>
      <c r="C13" s="9" t="s">
        <v>21</v>
      </c>
      <c r="D13" s="10">
        <f>'[1]orfs download-Dec 2017'!E12</f>
        <v>3451</v>
      </c>
      <c r="E13" s="10">
        <f>'[1]orfs download-Dec 2017'!F12</f>
        <v>1506</v>
      </c>
      <c r="F13" s="10">
        <f>'[1]orfs download-Dec 2017'!G12</f>
        <v>4095</v>
      </c>
      <c r="G13" s="10">
        <f>'[1]orfs download-Dec 2017'!H12</f>
        <v>0</v>
      </c>
      <c r="H13" s="10">
        <f>'[1]orfs download-Dec 2017'!J12</f>
        <v>104029</v>
      </c>
      <c r="I13" s="10">
        <f>'[1]orfs download-Dec 2017'!M12+'[1]orfs download-Dec 2017'!N12</f>
        <v>2647</v>
      </c>
      <c r="J13" s="10">
        <f>'[1]orfs download-Dec 2017'!Q12+'[1]orfs download-Dec 2017'!R12</f>
        <v>147532</v>
      </c>
      <c r="K13" s="11">
        <f>('[1]orfs download-Dec 2017'!O12+'[1]orfs download-Dec 2017'!P12)/1000000</f>
        <v>12.77828695</v>
      </c>
      <c r="L13" s="11">
        <f>('[1]orfs download-Dec 2017'!S12+'[1]orfs download-Dec 2017'!T12)/1000000</f>
        <v>340.19379460999994</v>
      </c>
      <c r="M13" s="12">
        <f>'[1]orfs download-Dec 2017'!U12</f>
        <v>27606047</v>
      </c>
      <c r="N13" s="10">
        <f>'[1]orfs download-Dec 2017'!X12+'[1]orfs download-Dec 2017'!Y12</f>
        <v>11598978</v>
      </c>
      <c r="O13" s="10">
        <f>'[1]orfs download-Dec 2017'!AB12+'[1]orfs download-Dec 2017'!AC12</f>
        <v>3776948</v>
      </c>
      <c r="P13" s="11">
        <f>('[1]orfs download-Dec 2017'!Z12+'[1]orfs download-Dec 2017'!AA12)/1000000</f>
        <v>47481.520961000002</v>
      </c>
      <c r="Q13" s="13">
        <f>('[1]orfs download-Dec 2017'!AD12+'[1]orfs download-Dec 2017'!AE12)/1000000</f>
        <v>4996.1692338599996</v>
      </c>
    </row>
    <row r="14" spans="2:17" x14ac:dyDescent="0.25">
      <c r="B14" s="8">
        <v>8</v>
      </c>
      <c r="C14" s="9" t="s">
        <v>22</v>
      </c>
      <c r="D14" s="10">
        <f>'[1]orfs download-Dec 2017'!E13</f>
        <v>2352</v>
      </c>
      <c r="E14" s="10">
        <f>'[1]orfs download-Dec 2017'!F13</f>
        <v>836</v>
      </c>
      <c r="F14" s="10">
        <f>'[1]orfs download-Dec 2017'!G13</f>
        <v>168505</v>
      </c>
      <c r="G14" s="10">
        <f>'[1]orfs download-Dec 2017'!H13</f>
        <v>0</v>
      </c>
      <c r="H14" s="10">
        <f>'[1]orfs download-Dec 2017'!J13</f>
        <v>103740</v>
      </c>
      <c r="I14" s="10">
        <f>'[1]orfs download-Dec 2017'!M13+'[1]orfs download-Dec 2017'!N13</f>
        <v>1664</v>
      </c>
      <c r="J14" s="10">
        <f>'[1]orfs download-Dec 2017'!Q13+'[1]orfs download-Dec 2017'!R13</f>
        <v>142155</v>
      </c>
      <c r="K14" s="11">
        <f>('[1]orfs download-Dec 2017'!O13+'[1]orfs download-Dec 2017'!P13)/1000000</f>
        <v>8.5942963599999995</v>
      </c>
      <c r="L14" s="11">
        <f>('[1]orfs download-Dec 2017'!S13+'[1]orfs download-Dec 2017'!T13)/1000000</f>
        <v>352.24853867000002</v>
      </c>
      <c r="M14" s="12">
        <f>'[1]orfs download-Dec 2017'!U13</f>
        <v>12403789</v>
      </c>
      <c r="N14" s="10">
        <f>'[1]orfs download-Dec 2017'!X13+'[1]orfs download-Dec 2017'!Y13</f>
        <v>7564309</v>
      </c>
      <c r="O14" s="10">
        <f>'[1]orfs download-Dec 2017'!AB13+'[1]orfs download-Dec 2017'!AC13</f>
        <v>3299770</v>
      </c>
      <c r="P14" s="11">
        <f>('[1]orfs download-Dec 2017'!Z13+'[1]orfs download-Dec 2017'!AA13)/1000000</f>
        <v>30273.187738290002</v>
      </c>
      <c r="Q14" s="13">
        <f>('[1]orfs download-Dec 2017'!AD13+'[1]orfs download-Dec 2017'!AE13)/1000000</f>
        <v>4009.9341870200001</v>
      </c>
    </row>
    <row r="15" spans="2:17" x14ac:dyDescent="0.25">
      <c r="B15" s="8">
        <v>9</v>
      </c>
      <c r="C15" s="9" t="s">
        <v>23</v>
      </c>
      <c r="D15" s="10">
        <f>'[1]orfs download-Dec 2017'!E14</f>
        <v>1329</v>
      </c>
      <c r="E15" s="10">
        <f>'[1]orfs download-Dec 2017'!F14</f>
        <v>349</v>
      </c>
      <c r="F15" s="10">
        <f>'[1]orfs download-Dec 2017'!G14</f>
        <v>5073</v>
      </c>
      <c r="G15" s="10">
        <f>'[1]orfs download-Dec 2017'!H14</f>
        <v>0</v>
      </c>
      <c r="H15" s="10">
        <f>'[1]orfs download-Dec 2017'!J14</f>
        <v>0</v>
      </c>
      <c r="I15" s="10">
        <f>'[1]orfs download-Dec 2017'!M14+'[1]orfs download-Dec 2017'!N14</f>
        <v>0</v>
      </c>
      <c r="J15" s="10">
        <f>'[1]orfs download-Dec 2017'!Q14+'[1]orfs download-Dec 2017'!R14</f>
        <v>0</v>
      </c>
      <c r="K15" s="11">
        <f>('[1]orfs download-Dec 2017'!O14+'[1]orfs download-Dec 2017'!P14)/1000000</f>
        <v>0</v>
      </c>
      <c r="L15" s="11">
        <f>('[1]orfs download-Dec 2017'!S14+'[1]orfs download-Dec 2017'!T14)/1000000</f>
        <v>0</v>
      </c>
      <c r="M15" s="12">
        <f>'[1]orfs download-Dec 2017'!U14</f>
        <v>8279815</v>
      </c>
      <c r="N15" s="10">
        <f>'[1]orfs download-Dec 2017'!X14+'[1]orfs download-Dec 2017'!Y14</f>
        <v>4154168</v>
      </c>
      <c r="O15" s="10">
        <f>'[1]orfs download-Dec 2017'!AB14+'[1]orfs download-Dec 2017'!AC14</f>
        <v>1331816</v>
      </c>
      <c r="P15" s="11">
        <f>('[1]orfs download-Dec 2017'!Z14+'[1]orfs download-Dec 2017'!AA14)/1000000</f>
        <v>16131.43409436</v>
      </c>
      <c r="Q15" s="13">
        <f>('[1]orfs download-Dec 2017'!AD14+'[1]orfs download-Dec 2017'!AE14)/1000000</f>
        <v>1667.3255425099999</v>
      </c>
    </row>
    <row r="16" spans="2:17" x14ac:dyDescent="0.25">
      <c r="B16" s="8">
        <v>10</v>
      </c>
      <c r="C16" s="9" t="s">
        <v>24</v>
      </c>
      <c r="D16" s="10">
        <f>'[1]orfs download-Dec 2017'!E15</f>
        <v>2609</v>
      </c>
      <c r="E16" s="10">
        <f>'[1]orfs download-Dec 2017'!F15</f>
        <v>609</v>
      </c>
      <c r="F16" s="10">
        <f>'[1]orfs download-Dec 2017'!G15</f>
        <v>11960</v>
      </c>
      <c r="G16" s="10">
        <f>'[1]orfs download-Dec 2017'!H15</f>
        <v>0</v>
      </c>
      <c r="H16" s="10">
        <f>'[1]orfs download-Dec 2017'!J15</f>
        <v>84621</v>
      </c>
      <c r="I16" s="10">
        <f>'[1]orfs download-Dec 2017'!M15+'[1]orfs download-Dec 2017'!N15</f>
        <v>2929</v>
      </c>
      <c r="J16" s="10">
        <f>'[1]orfs download-Dec 2017'!Q15+'[1]orfs download-Dec 2017'!R15</f>
        <v>143172</v>
      </c>
      <c r="K16" s="11">
        <f>('[1]orfs download-Dec 2017'!O15+'[1]orfs download-Dec 2017'!P15)/1000000</f>
        <v>16.069126000000001</v>
      </c>
      <c r="L16" s="11">
        <f>('[1]orfs download-Dec 2017'!S15+'[1]orfs download-Dec 2017'!T15)/1000000</f>
        <v>314.26426500000002</v>
      </c>
      <c r="M16" s="12">
        <f>'[1]orfs download-Dec 2017'!U15</f>
        <v>17751086</v>
      </c>
      <c r="N16" s="10">
        <f>'[1]orfs download-Dec 2017'!X15+'[1]orfs download-Dec 2017'!Y15</f>
        <v>26210647</v>
      </c>
      <c r="O16" s="10">
        <f>'[1]orfs download-Dec 2017'!AB15+'[1]orfs download-Dec 2017'!AC15</f>
        <v>5406200</v>
      </c>
      <c r="P16" s="11">
        <f>('[1]orfs download-Dec 2017'!Z15+'[1]orfs download-Dec 2017'!AA15)/1000000</f>
        <v>69121.3</v>
      </c>
      <c r="Q16" s="13">
        <f>('[1]orfs download-Dec 2017'!AD15+'[1]orfs download-Dec 2017'!AE15)/1000000</f>
        <v>5687.7</v>
      </c>
    </row>
    <row r="17" spans="2:17" x14ac:dyDescent="0.25">
      <c r="B17" s="8">
        <v>11</v>
      </c>
      <c r="C17" s="9" t="s">
        <v>25</v>
      </c>
      <c r="D17" s="10">
        <v>2870</v>
      </c>
      <c r="E17" s="10">
        <v>808</v>
      </c>
      <c r="F17" s="10">
        <f>'[1]orfs download-Dec 2017'!G16</f>
        <v>18154</v>
      </c>
      <c r="G17" s="10">
        <f>'[1]orfs download-Dec 2017'!H16</f>
        <v>0</v>
      </c>
      <c r="H17" s="10">
        <f>'[1]orfs download-Dec 2017'!J16</f>
        <v>45754</v>
      </c>
      <c r="I17" s="10">
        <f>'[1]orfs download-Dec 2017'!M16+'[1]orfs download-Dec 2017'!N16</f>
        <v>587</v>
      </c>
      <c r="J17" s="10">
        <f>'[1]orfs download-Dec 2017'!Q16+'[1]orfs download-Dec 2017'!R16</f>
        <v>85561</v>
      </c>
      <c r="K17" s="11">
        <f>('[1]orfs download-Dec 2017'!O16+'[1]orfs download-Dec 2017'!P16)/1000000</f>
        <v>2.157041</v>
      </c>
      <c r="L17" s="11">
        <f>('[1]orfs download-Dec 2017'!S16+'[1]orfs download-Dec 2017'!T16)/1000000</f>
        <v>203.43324699999999</v>
      </c>
      <c r="M17" s="12">
        <f>'[1]orfs download-Dec 2017'!U16</f>
        <v>17562480</v>
      </c>
      <c r="N17" s="10">
        <f>'[1]orfs download-Dec 2017'!X16+'[1]orfs download-Dec 2017'!Y16</f>
        <v>10528359</v>
      </c>
      <c r="O17" s="10">
        <f>'[1]orfs download-Dec 2017'!AB16+'[1]orfs download-Dec 2017'!AC16</f>
        <v>3181418</v>
      </c>
      <c r="P17" s="11">
        <f>('[1]orfs download-Dec 2017'!Z16+'[1]orfs download-Dec 2017'!AA16)/1000000</f>
        <v>39934.692600000002</v>
      </c>
      <c r="Q17" s="13">
        <f>('[1]orfs download-Dec 2017'!AD16+'[1]orfs download-Dec 2017'!AE16)/1000000</f>
        <v>8582.8148500000007</v>
      </c>
    </row>
    <row r="18" spans="2:17" x14ac:dyDescent="0.25">
      <c r="B18" s="8">
        <v>12</v>
      </c>
      <c r="C18" s="9" t="s">
        <v>26</v>
      </c>
      <c r="D18" s="10">
        <f>'[1]orfs download-Dec 2017'!E17</f>
        <v>2319</v>
      </c>
      <c r="E18" s="10">
        <f>'[1]orfs download-Dec 2017'!F17</f>
        <v>311</v>
      </c>
      <c r="F18" s="10">
        <f>'[1]orfs download-Dec 2017'!G17</f>
        <v>7824</v>
      </c>
      <c r="G18" s="10">
        <f>'[1]orfs download-Dec 2017'!H17</f>
        <v>0</v>
      </c>
      <c r="H18" s="10">
        <f>'[1]orfs download-Dec 2017'!J17</f>
        <v>0</v>
      </c>
      <c r="I18" s="10">
        <f>'[1]orfs download-Dec 2017'!M17+'[1]orfs download-Dec 2017'!N17</f>
        <v>0</v>
      </c>
      <c r="J18" s="10">
        <f>'[1]orfs download-Dec 2017'!Q17+'[1]orfs download-Dec 2017'!R17</f>
        <v>0</v>
      </c>
      <c r="K18" s="11">
        <f>('[1]orfs download-Dec 2017'!O17+'[1]orfs download-Dec 2017'!P17)/1000000</f>
        <v>0</v>
      </c>
      <c r="L18" s="11">
        <f>('[1]orfs download-Dec 2017'!S17+'[1]orfs download-Dec 2017'!T17)/1000000</f>
        <v>0</v>
      </c>
      <c r="M18" s="12">
        <f>'[1]orfs download-Dec 2017'!U17</f>
        <v>11287825</v>
      </c>
      <c r="N18" s="10">
        <f>'[1]orfs download-Dec 2017'!X17+'[1]orfs download-Dec 2017'!Y17</f>
        <v>4263259</v>
      </c>
      <c r="O18" s="10">
        <f>'[1]orfs download-Dec 2017'!AB17+'[1]orfs download-Dec 2017'!AC17</f>
        <v>2553168</v>
      </c>
      <c r="P18" s="11">
        <f>('[1]orfs download-Dec 2017'!Z17+'[1]orfs download-Dec 2017'!AA17)/1000000</f>
        <v>19463.772000000001</v>
      </c>
      <c r="Q18" s="13">
        <f>('[1]orfs download-Dec 2017'!AD17+'[1]orfs download-Dec 2017'!AE17)/1000000</f>
        <v>3223.0039999999999</v>
      </c>
    </row>
    <row r="19" spans="2:17" x14ac:dyDescent="0.25">
      <c r="B19" s="8">
        <v>13</v>
      </c>
      <c r="C19" s="9" t="s">
        <v>27</v>
      </c>
      <c r="D19" s="10">
        <f>'[1]orfs download-Dec 2017'!E18</f>
        <v>1089</v>
      </c>
      <c r="E19" s="10">
        <f>'[1]orfs download-Dec 2017'!F18</f>
        <v>179</v>
      </c>
      <c r="F19" s="10">
        <f>'[1]orfs download-Dec 2017'!G18</f>
        <v>748</v>
      </c>
      <c r="G19" s="10">
        <f>'[1]orfs download-Dec 2017'!H18</f>
        <v>0</v>
      </c>
      <c r="H19" s="10">
        <f>'[1]orfs download-Dec 2017'!J18</f>
        <v>0</v>
      </c>
      <c r="I19" s="10">
        <f>'[1]orfs download-Dec 2017'!M18+'[1]orfs download-Dec 2017'!N18</f>
        <v>0</v>
      </c>
      <c r="J19" s="10">
        <f>'[1]orfs download-Dec 2017'!Q18+'[1]orfs download-Dec 2017'!R18</f>
        <v>0</v>
      </c>
      <c r="K19" s="11">
        <f>('[1]orfs download-Dec 2017'!O18+'[1]orfs download-Dec 2017'!P18)/1000000</f>
        <v>0</v>
      </c>
      <c r="L19" s="11">
        <f>('[1]orfs download-Dec 2017'!S18+'[1]orfs download-Dec 2017'!T18)/1000000</f>
        <v>0</v>
      </c>
      <c r="M19" s="12">
        <f>'[1]orfs download-Dec 2017'!U18</f>
        <v>2698821</v>
      </c>
      <c r="N19" s="10">
        <f>'[1]orfs download-Dec 2017'!X18+'[1]orfs download-Dec 2017'!Y18</f>
        <v>1089696</v>
      </c>
      <c r="O19" s="10">
        <f>'[1]orfs download-Dec 2017'!AB18+'[1]orfs download-Dec 2017'!AC18</f>
        <v>286205</v>
      </c>
      <c r="P19" s="11">
        <f>('[1]orfs download-Dec 2017'!Z18+'[1]orfs download-Dec 2017'!AA18)/1000000</f>
        <v>4577.0280279999997</v>
      </c>
      <c r="Q19" s="13">
        <f>('[1]orfs download-Dec 2017'!AD18+'[1]orfs download-Dec 2017'!AE18)/1000000</f>
        <v>492.42419139999998</v>
      </c>
    </row>
    <row r="20" spans="2:17" x14ac:dyDescent="0.25">
      <c r="B20" s="8">
        <v>14</v>
      </c>
      <c r="C20" s="9" t="s">
        <v>28</v>
      </c>
      <c r="D20" s="10">
        <f>'[1]orfs download-Dec 2017'!E19</f>
        <v>5534</v>
      </c>
      <c r="E20" s="10">
        <f>'[1]orfs download-Dec 2017'!F19</f>
        <v>4064</v>
      </c>
      <c r="F20" s="10">
        <f>'[1]orfs download-Dec 2017'!G19</f>
        <v>47685</v>
      </c>
      <c r="G20" s="10">
        <f>'[1]orfs download-Dec 2017'!H19</f>
        <v>0</v>
      </c>
      <c r="H20" s="10">
        <f>'[1]orfs download-Dec 2017'!J19</f>
        <v>295200</v>
      </c>
      <c r="I20" s="10">
        <f>'[1]orfs download-Dec 2017'!M19+'[1]orfs download-Dec 2017'!N19</f>
        <v>9654</v>
      </c>
      <c r="J20" s="10">
        <f>'[1]orfs download-Dec 2017'!Q19+'[1]orfs download-Dec 2017'!R19</f>
        <v>571535</v>
      </c>
      <c r="K20" s="11">
        <f>('[1]orfs download-Dec 2017'!O19+'[1]orfs download-Dec 2017'!P19)/1000000</f>
        <v>41.148970090000006</v>
      </c>
      <c r="L20" s="11">
        <f>('[1]orfs download-Dec 2017'!S19+'[1]orfs download-Dec 2017'!T19)/1000000</f>
        <v>1229.7511061</v>
      </c>
      <c r="M20" s="12">
        <f>'[1]orfs download-Dec 2017'!U19</f>
        <v>59849240</v>
      </c>
      <c r="N20" s="10">
        <f>'[1]orfs download-Dec 2017'!X19+'[1]orfs download-Dec 2017'!Y19</f>
        <v>24368447</v>
      </c>
      <c r="O20" s="10">
        <f>'[1]orfs download-Dec 2017'!AB19+'[1]orfs download-Dec 2017'!AC19</f>
        <v>11518577</v>
      </c>
      <c r="P20" s="11">
        <f>('[1]orfs download-Dec 2017'!Z19+'[1]orfs download-Dec 2017'!AA19)/1000000</f>
        <v>106818.19704148002</v>
      </c>
      <c r="Q20" s="13">
        <f>('[1]orfs download-Dec 2017'!AD19+'[1]orfs download-Dec 2017'!AE19)/1000000</f>
        <v>15262.672274710001</v>
      </c>
    </row>
    <row r="21" spans="2:17" x14ac:dyDescent="0.25">
      <c r="B21" s="8">
        <v>15</v>
      </c>
      <c r="C21" s="9" t="s">
        <v>29</v>
      </c>
      <c r="D21" s="10">
        <f>'[1]orfs download-Dec 2017'!E20</f>
        <v>3770</v>
      </c>
      <c r="E21" s="10">
        <f>'[1]orfs download-Dec 2017'!F20</f>
        <v>401</v>
      </c>
      <c r="F21" s="10">
        <f>'[1]orfs download-Dec 2017'!G20</f>
        <v>8088</v>
      </c>
      <c r="G21" s="10">
        <f>'[1]orfs download-Dec 2017'!H20</f>
        <v>0</v>
      </c>
      <c r="H21" s="10">
        <f>'[1]orfs download-Dec 2017'!J20</f>
        <v>82059</v>
      </c>
      <c r="I21" s="10">
        <f>'[1]orfs download-Dec 2017'!M20+'[1]orfs download-Dec 2017'!N20</f>
        <v>3648</v>
      </c>
      <c r="J21" s="10">
        <f>'[1]orfs download-Dec 2017'!Q20+'[1]orfs download-Dec 2017'!R20</f>
        <v>139429</v>
      </c>
      <c r="K21" s="11">
        <f>('[1]orfs download-Dec 2017'!O20+'[1]orfs download-Dec 2017'!P20)/1000000</f>
        <v>15.78224273</v>
      </c>
      <c r="L21" s="11">
        <f>('[1]orfs download-Dec 2017'!S20+'[1]orfs download-Dec 2017'!T20)/1000000</f>
        <v>314.65548539999998</v>
      </c>
      <c r="M21" s="12">
        <f>'[1]orfs download-Dec 2017'!U20</f>
        <v>15581819</v>
      </c>
      <c r="N21" s="10">
        <f>'[1]orfs download-Dec 2017'!X20+'[1]orfs download-Dec 2017'!Y20</f>
        <v>8483842</v>
      </c>
      <c r="O21" s="10">
        <f>'[1]orfs download-Dec 2017'!AB20+'[1]orfs download-Dec 2017'!AC20</f>
        <v>3471238</v>
      </c>
      <c r="P21" s="11">
        <f>('[1]orfs download-Dec 2017'!Z20+'[1]orfs download-Dec 2017'!AA20)/1000000</f>
        <v>33986.875013559998</v>
      </c>
      <c r="Q21" s="13">
        <f>('[1]orfs download-Dec 2017'!AD20+'[1]orfs download-Dec 2017'!AE20)/1000000</f>
        <v>4324.7106453899996</v>
      </c>
    </row>
    <row r="22" spans="2:17" x14ac:dyDescent="0.25">
      <c r="B22" s="8">
        <v>16</v>
      </c>
      <c r="C22" s="9" t="s">
        <v>30</v>
      </c>
      <c r="D22" s="10">
        <f>'[1]orfs download-Dec 2017'!E21</f>
        <v>2281</v>
      </c>
      <c r="E22" s="10">
        <f>'[1]orfs download-Dec 2017'!F21</f>
        <v>524</v>
      </c>
      <c r="F22" s="10">
        <f>'[1]orfs download-Dec 2017'!G21</f>
        <v>6560</v>
      </c>
      <c r="G22" s="10">
        <f>'[1]orfs download-Dec 2017'!H21</f>
        <v>0</v>
      </c>
      <c r="H22" s="10">
        <f>'[1]orfs download-Dec 2017'!J21</f>
        <v>0</v>
      </c>
      <c r="I22" s="10">
        <f>'[1]orfs download-Dec 2017'!M21+'[1]orfs download-Dec 2017'!N21</f>
        <v>0</v>
      </c>
      <c r="J22" s="10">
        <f>'[1]orfs download-Dec 2017'!Q21+'[1]orfs download-Dec 2017'!R21</f>
        <v>0</v>
      </c>
      <c r="K22" s="11">
        <f>('[1]orfs download-Dec 2017'!O21+'[1]orfs download-Dec 2017'!P21)/1000000</f>
        <v>0</v>
      </c>
      <c r="L22" s="11">
        <f>('[1]orfs download-Dec 2017'!S21+'[1]orfs download-Dec 2017'!T21)/1000000</f>
        <v>0</v>
      </c>
      <c r="M22" s="12">
        <f>'[1]orfs download-Dec 2017'!U21</f>
        <v>10133118</v>
      </c>
      <c r="N22" s="10">
        <f>'[1]orfs download-Dec 2017'!X21+'[1]orfs download-Dec 2017'!Y21</f>
        <v>5354917</v>
      </c>
      <c r="O22" s="10">
        <f>'[1]orfs download-Dec 2017'!AB21+'[1]orfs download-Dec 2017'!AC21</f>
        <v>1979121</v>
      </c>
      <c r="P22" s="11">
        <f>('[1]orfs download-Dec 2017'!Z21+'[1]orfs download-Dec 2017'!AA21)/1000000</f>
        <v>20482.446516</v>
      </c>
      <c r="Q22" s="13">
        <f>('[1]orfs download-Dec 2017'!AD21+'[1]orfs download-Dec 2017'!AE21)/1000000</f>
        <v>2732.8216558499998</v>
      </c>
    </row>
    <row r="23" spans="2:17" x14ac:dyDescent="0.25">
      <c r="B23" s="8">
        <v>17</v>
      </c>
      <c r="C23" s="9" t="s">
        <v>31</v>
      </c>
      <c r="D23" s="10">
        <f>'[1]orfs download-Dec 2017'!E22</f>
        <v>4572</v>
      </c>
      <c r="E23" s="10">
        <f>'[1]orfs download-Dec 2017'!F22</f>
        <v>3118</v>
      </c>
      <c r="F23" s="10">
        <f>'[1]orfs download-Dec 2017'!G22</f>
        <v>55914</v>
      </c>
      <c r="G23" s="10">
        <f>'[1]orfs download-Dec 2017'!H22</f>
        <v>0</v>
      </c>
      <c r="H23" s="10">
        <f>'[1]orfs download-Dec 2017'!J22</f>
        <v>207997</v>
      </c>
      <c r="I23" s="10">
        <f>'[1]orfs download-Dec 2017'!M22+'[1]orfs download-Dec 2017'!N22</f>
        <v>2786</v>
      </c>
      <c r="J23" s="10">
        <f>'[1]orfs download-Dec 2017'!Q22+'[1]orfs download-Dec 2017'!R22</f>
        <v>175438</v>
      </c>
      <c r="K23" s="11">
        <f>('[1]orfs download-Dec 2017'!O22+'[1]orfs download-Dec 2017'!P22)/1000000</f>
        <v>13.56051607</v>
      </c>
      <c r="L23" s="11">
        <f>('[1]orfs download-Dec 2017'!S22+'[1]orfs download-Dec 2017'!T22)/1000000</f>
        <v>468.11291095000001</v>
      </c>
      <c r="M23" s="12">
        <f>'[1]orfs download-Dec 2017'!U22</f>
        <v>21218220</v>
      </c>
      <c r="N23" s="10">
        <f>'[1]orfs download-Dec 2017'!X22+'[1]orfs download-Dec 2017'!Y22</f>
        <v>28575702</v>
      </c>
      <c r="O23" s="10">
        <f>'[1]orfs download-Dec 2017'!AB22+'[1]orfs download-Dec 2017'!AC22</f>
        <v>5984438</v>
      </c>
      <c r="P23" s="11">
        <f>('[1]orfs download-Dec 2017'!Z22+'[1]orfs download-Dec 2017'!AA22)/1000000</f>
        <v>74678.851154000004</v>
      </c>
      <c r="Q23" s="13">
        <f>('[1]orfs download-Dec 2017'!AD22+'[1]orfs download-Dec 2017'!AE22)/1000000</f>
        <v>7249.9647593999998</v>
      </c>
    </row>
    <row r="24" spans="2:17" x14ac:dyDescent="0.25">
      <c r="B24" s="8">
        <v>18</v>
      </c>
      <c r="C24" s="9" t="s">
        <v>32</v>
      </c>
      <c r="D24" s="10">
        <f>'[1]orfs download-Dec 2017'!E23</f>
        <v>1036</v>
      </c>
      <c r="E24" s="10">
        <f>'[1]orfs download-Dec 2017'!F23</f>
        <v>1104</v>
      </c>
      <c r="F24" s="10">
        <f>'[1]orfs download-Dec 2017'!G23</f>
        <v>2902</v>
      </c>
      <c r="G24" s="10">
        <f>'[1]orfs download-Dec 2017'!H23</f>
        <v>0</v>
      </c>
      <c r="H24" s="10">
        <f>'[1]orfs download-Dec 2017'!J23</f>
        <v>0</v>
      </c>
      <c r="I24" s="10">
        <f>'[1]orfs download-Dec 2017'!M23+'[1]orfs download-Dec 2017'!N23</f>
        <v>0</v>
      </c>
      <c r="J24" s="10">
        <f>'[1]orfs download-Dec 2017'!Q23+'[1]orfs download-Dec 2017'!R23</f>
        <v>0</v>
      </c>
      <c r="K24" s="11">
        <f>('[1]orfs download-Dec 2017'!O23+'[1]orfs download-Dec 2017'!P23)/1000000</f>
        <v>0</v>
      </c>
      <c r="L24" s="11">
        <f>('[1]orfs download-Dec 2017'!S23+'[1]orfs download-Dec 2017'!T23)/1000000</f>
        <v>0</v>
      </c>
      <c r="M24" s="12">
        <f>'[1]orfs download-Dec 2017'!U23</f>
        <v>11171350</v>
      </c>
      <c r="N24" s="10">
        <f>'[1]orfs download-Dec 2017'!X23+'[1]orfs download-Dec 2017'!Y23</f>
        <v>6512692</v>
      </c>
      <c r="O24" s="10">
        <f>'[1]orfs download-Dec 2017'!AB23+'[1]orfs download-Dec 2017'!AC23</f>
        <v>1315923</v>
      </c>
      <c r="P24" s="11">
        <f>('[1]orfs download-Dec 2017'!Z23+'[1]orfs download-Dec 2017'!AA23)/1000000</f>
        <v>25365.142790999998</v>
      </c>
      <c r="Q24" s="13">
        <f>('[1]orfs download-Dec 2017'!AD23+'[1]orfs download-Dec 2017'!AE23)/1000000</f>
        <v>1904.5182219999999</v>
      </c>
    </row>
    <row r="25" spans="2:17" x14ac:dyDescent="0.25">
      <c r="B25" s="8">
        <v>19</v>
      </c>
      <c r="C25" s="9" t="s">
        <v>33</v>
      </c>
      <c r="D25" s="10">
        <f>'[1]orfs download-Dec 2017'!E24</f>
        <v>1701</v>
      </c>
      <c r="E25" s="10">
        <f>'[1]orfs download-Dec 2017'!F24</f>
        <v>508</v>
      </c>
      <c r="F25" s="10">
        <f>'[1]orfs download-Dec 2017'!G24</f>
        <v>8011</v>
      </c>
      <c r="G25" s="10">
        <f>'[1]orfs download-Dec 2017'!H24</f>
        <v>0</v>
      </c>
      <c r="H25" s="10">
        <f>'[1]orfs download-Dec 2017'!J24</f>
        <v>49380</v>
      </c>
      <c r="I25" s="10">
        <f>'[1]orfs download-Dec 2017'!M24+'[1]orfs download-Dec 2017'!N24</f>
        <v>10176</v>
      </c>
      <c r="J25" s="10">
        <f>'[1]orfs download-Dec 2017'!Q24+'[1]orfs download-Dec 2017'!R24</f>
        <v>122295</v>
      </c>
      <c r="K25" s="11">
        <f>('[1]orfs download-Dec 2017'!O24+'[1]orfs download-Dec 2017'!P24)/1000000</f>
        <v>50.677536450000005</v>
      </c>
      <c r="L25" s="11">
        <f>('[1]orfs download-Dec 2017'!S24+'[1]orfs download-Dec 2017'!T24)/1000000</f>
        <v>294.47925745999999</v>
      </c>
      <c r="M25" s="12">
        <f>'[1]orfs download-Dec 2017'!U24</f>
        <v>6521236</v>
      </c>
      <c r="N25" s="10">
        <f>'[1]orfs download-Dec 2017'!X24+'[1]orfs download-Dec 2017'!Y24</f>
        <v>5903492</v>
      </c>
      <c r="O25" s="10">
        <f>'[1]orfs download-Dec 2017'!AB24+'[1]orfs download-Dec 2017'!AC24</f>
        <v>1245343</v>
      </c>
      <c r="P25" s="11">
        <f>('[1]orfs download-Dec 2017'!Z24+'[1]orfs download-Dec 2017'!AA24)/1000000</f>
        <v>18580.154450000002</v>
      </c>
      <c r="Q25" s="13">
        <f>('[1]orfs download-Dec 2017'!AD24+'[1]orfs download-Dec 2017'!AE24)/1000000</f>
        <v>2047.389557</v>
      </c>
    </row>
    <row r="26" spans="2:17" x14ac:dyDescent="0.25">
      <c r="B26" s="8">
        <v>20</v>
      </c>
      <c r="C26" s="9" t="s">
        <v>34</v>
      </c>
      <c r="D26" s="10">
        <f>'[1]orfs download-Dec 2017'!E25</f>
        <v>2199</v>
      </c>
      <c r="E26" s="10">
        <f>'[1]orfs download-Dec 2017'!F25</f>
        <v>1608</v>
      </c>
      <c r="F26" s="10">
        <f>'[1]orfs download-Dec 2017'!G25</f>
        <v>31163</v>
      </c>
      <c r="G26" s="10">
        <f>'[1]orfs download-Dec 2017'!H25</f>
        <v>0</v>
      </c>
      <c r="H26" s="10">
        <f>'[1]orfs download-Dec 2017'!J25</f>
        <v>26562</v>
      </c>
      <c r="I26" s="10">
        <v>490</v>
      </c>
      <c r="J26" s="10">
        <v>141846</v>
      </c>
      <c r="K26" s="11">
        <v>2.4042146200000003</v>
      </c>
      <c r="L26" s="11">
        <v>321.95453641999995</v>
      </c>
      <c r="M26" s="12">
        <f>'[1]orfs download-Dec 2017'!U25</f>
        <v>11255640</v>
      </c>
      <c r="N26" s="10">
        <f>'[1]orfs download-Dec 2017'!X25+'[1]orfs download-Dec 2017'!Y25</f>
        <v>9356810</v>
      </c>
      <c r="O26" s="10">
        <f>'[1]orfs download-Dec 2017'!AB25+'[1]orfs download-Dec 2017'!AC25</f>
        <v>5348939</v>
      </c>
      <c r="P26" s="11">
        <f>('[1]orfs download-Dec 2017'!Z25+'[1]orfs download-Dec 2017'!AA25)/1000000</f>
        <v>40551.652689180002</v>
      </c>
      <c r="Q26" s="13">
        <f>('[1]orfs download-Dec 2017'!AD25+'[1]orfs download-Dec 2017'!AE25)/1000000</f>
        <v>6451.4891612400006</v>
      </c>
    </row>
    <row r="27" spans="2:17" x14ac:dyDescent="0.25">
      <c r="B27" s="8">
        <v>21</v>
      </c>
      <c r="C27" s="9" t="s">
        <v>35</v>
      </c>
      <c r="D27" s="10">
        <f>'[1]orfs download-Dec 2017'!E26</f>
        <v>28435</v>
      </c>
      <c r="E27" s="10">
        <f>'[1]orfs download-Dec 2017'!F26</f>
        <v>30558</v>
      </c>
      <c r="F27" s="10">
        <f>'[1]orfs download-Dec 2017'!G26</f>
        <v>633640</v>
      </c>
      <c r="G27" s="10">
        <f>'[1]orfs download-Dec 2017'!H26</f>
        <v>0</v>
      </c>
      <c r="H27" s="10">
        <f>'[1]orfs download-Dec 2017'!J26</f>
        <v>5750415</v>
      </c>
      <c r="I27" s="10">
        <f>'[1]orfs download-Dec 2017'!M26+'[1]orfs download-Dec 2017'!N26</f>
        <v>131212</v>
      </c>
      <c r="J27" s="10">
        <f>'[1]orfs download-Dec 2017'!Q26+'[1]orfs download-Dec 2017'!R26</f>
        <v>19212446</v>
      </c>
      <c r="K27" s="11">
        <f>('[1]orfs download-Dec 2017'!O26+'[1]orfs download-Dec 2017'!P26)/1000000</f>
        <v>493.80454600000002</v>
      </c>
      <c r="L27" s="11">
        <f>('[1]orfs download-Dec 2017'!S26+'[1]orfs download-Dec 2017'!T26)/1000000</f>
        <v>75409.785036999994</v>
      </c>
      <c r="M27" s="12">
        <f>'[1]orfs download-Dec 2017'!U26</f>
        <v>278246603</v>
      </c>
      <c r="N27" s="10">
        <f>'[1]orfs download-Dec 2017'!X26+'[1]orfs download-Dec 2017'!Y26</f>
        <v>360648020</v>
      </c>
      <c r="O27" s="10">
        <f>'[1]orfs download-Dec 2017'!AB26+'[1]orfs download-Dec 2017'!AC26</f>
        <v>83961854</v>
      </c>
      <c r="P27" s="11">
        <f>('[1]orfs download-Dec 2017'!Z26+'[1]orfs download-Dec 2017'!AA26)/1000000</f>
        <v>1089293.1041671999</v>
      </c>
      <c r="Q27" s="13">
        <f>('[1]orfs download-Dec 2017'!AD26+'[1]orfs download-Dec 2017'!AE26)/1000000</f>
        <v>120138.23872105</v>
      </c>
    </row>
    <row r="28" spans="2:17" x14ac:dyDescent="0.25">
      <c r="B28" s="8">
        <v>22</v>
      </c>
      <c r="C28" s="9" t="s">
        <v>36</v>
      </c>
      <c r="D28" s="10">
        <f>'[1]orfs download-Dec 2017'!E27</f>
        <v>2883</v>
      </c>
      <c r="E28" s="10">
        <f>'[1]orfs download-Dec 2017'!F27</f>
        <v>11094</v>
      </c>
      <c r="F28" s="10">
        <f>'[1]orfs download-Dec 2017'!G27</f>
        <v>479208</v>
      </c>
      <c r="G28" s="10">
        <f>'[1]orfs download-Dec 2017'!H27</f>
        <v>0</v>
      </c>
      <c r="H28" s="10">
        <f>'[1]orfs download-Dec 2017'!J27</f>
        <v>4145254</v>
      </c>
      <c r="I28" s="10">
        <f>'[1]orfs download-Dec 2017'!M27+'[1]orfs download-Dec 2017'!N27</f>
        <v>81518</v>
      </c>
      <c r="J28" s="10">
        <f>'[1]orfs download-Dec 2017'!Q27+'[1]orfs download-Dec 2017'!R27</f>
        <v>11006659</v>
      </c>
      <c r="K28" s="11">
        <f>('[1]orfs download-Dec 2017'!O27+'[1]orfs download-Dec 2017'!P27)/1000000</f>
        <v>325.028502</v>
      </c>
      <c r="L28" s="11">
        <f>('[1]orfs download-Dec 2017'!S27+'[1]orfs download-Dec 2017'!T27)/1000000</f>
        <v>39507.475407999998</v>
      </c>
      <c r="M28" s="12">
        <f>'[1]orfs download-Dec 2017'!U27</f>
        <v>22121624</v>
      </c>
      <c r="N28" s="10">
        <f>'[1]orfs download-Dec 2017'!X27+'[1]orfs download-Dec 2017'!Y27</f>
        <v>27274130</v>
      </c>
      <c r="O28" s="10">
        <f>'[1]orfs download-Dec 2017'!AB27+'[1]orfs download-Dec 2017'!AC27</f>
        <v>20048229</v>
      </c>
      <c r="P28" s="11">
        <f>('[1]orfs download-Dec 2017'!Z27+'[1]orfs download-Dec 2017'!AA27)/1000000</f>
        <v>118441.66011288001</v>
      </c>
      <c r="Q28" s="13">
        <f>('[1]orfs download-Dec 2017'!AD27+'[1]orfs download-Dec 2017'!AE27)/1000000</f>
        <v>29852.949543762636</v>
      </c>
    </row>
    <row r="29" spans="2:17" x14ac:dyDescent="0.25">
      <c r="B29" s="8">
        <v>23</v>
      </c>
      <c r="C29" s="15" t="s">
        <v>37</v>
      </c>
      <c r="D29" s="10">
        <f>'[1]orfs download-Dec 2017'!E28</f>
        <v>430</v>
      </c>
      <c r="E29" s="10">
        <f>'[1]orfs download-Dec 2017'!F28</f>
        <v>0</v>
      </c>
      <c r="F29" s="10">
        <f>'[1]orfs download-Dec 2017'!G28</f>
        <v>19396</v>
      </c>
      <c r="G29" s="10">
        <f>'[1]orfs download-Dec 2017'!H28</f>
        <v>0</v>
      </c>
      <c r="H29" s="10">
        <f>'[1]orfs download-Dec 2017'!J28</f>
        <v>0</v>
      </c>
      <c r="I29" s="10">
        <f>'[1]orfs download-Dec 2017'!M28+'[1]orfs download-Dec 2017'!N28</f>
        <v>0</v>
      </c>
      <c r="J29" s="10">
        <f>'[1]orfs download-Dec 2017'!Q28+'[1]orfs download-Dec 2017'!R28</f>
        <v>0</v>
      </c>
      <c r="K29" s="11">
        <f>('[1]orfs download-Dec 2017'!O28+'[1]orfs download-Dec 2017'!P28)/1000000</f>
        <v>0</v>
      </c>
      <c r="L29" s="11">
        <f>('[1]orfs download-Dec 2017'!S28+'[1]orfs download-Dec 2017'!T28)/1000000</f>
        <v>0</v>
      </c>
      <c r="M29" s="12">
        <f>'[1]orfs download-Dec 2017'!U28</f>
        <v>10275619</v>
      </c>
      <c r="N29" s="10">
        <f>'[1]orfs download-Dec 2017'!X28+'[1]orfs download-Dec 2017'!Y28</f>
        <v>4118089</v>
      </c>
      <c r="O29" s="10">
        <f>'[1]orfs download-Dec 2017'!AB28+'[1]orfs download-Dec 2017'!AC28</f>
        <v>462479</v>
      </c>
      <c r="P29" s="11">
        <f>('[1]orfs download-Dec 2017'!Z28+'[1]orfs download-Dec 2017'!AA28)/1000000</f>
        <v>12778.653275000001</v>
      </c>
      <c r="Q29" s="13">
        <f>('[1]orfs download-Dec 2017'!AD28+'[1]orfs download-Dec 2017'!AE28)/1000000</f>
        <v>753.84792129000039</v>
      </c>
    </row>
    <row r="30" spans="2:17" x14ac:dyDescent="0.25">
      <c r="B30" s="8">
        <v>24</v>
      </c>
      <c r="C30" s="9" t="s">
        <v>38</v>
      </c>
      <c r="D30" s="10">
        <f>'[1]orfs download-Dec 2017'!E29</f>
        <v>207</v>
      </c>
      <c r="E30" s="10">
        <f>'[1]orfs download-Dec 2017'!F29</f>
        <v>44</v>
      </c>
      <c r="F30" s="10">
        <f>'[1]orfs download-Dec 2017'!G29</f>
        <v>0</v>
      </c>
      <c r="G30" s="10">
        <f>'[1]orfs download-Dec 2017'!H29</f>
        <v>0</v>
      </c>
      <c r="H30" s="10">
        <f>'[1]orfs download-Dec 2017'!J29</f>
        <v>0</v>
      </c>
      <c r="I30" s="10">
        <f>'[1]orfs download-Dec 2017'!M29+'[1]orfs download-Dec 2017'!N29</f>
        <v>0</v>
      </c>
      <c r="J30" s="10">
        <f>'[1]orfs download-Dec 2017'!Q29+'[1]orfs download-Dec 2017'!R29</f>
        <v>0</v>
      </c>
      <c r="K30" s="11">
        <f>('[1]orfs download-Dec 2017'!O29+'[1]orfs download-Dec 2017'!P29)/1000000</f>
        <v>0</v>
      </c>
      <c r="L30" s="11">
        <f>('[1]orfs download-Dec 2017'!S29+'[1]orfs download-Dec 2017'!T29)/1000000</f>
        <v>0</v>
      </c>
      <c r="M30" s="12">
        <f>'[1]orfs download-Dec 2017'!U29</f>
        <v>1056897</v>
      </c>
      <c r="N30" s="10">
        <f>'[1]orfs download-Dec 2017'!X29+'[1]orfs download-Dec 2017'!Y29</f>
        <v>584692</v>
      </c>
      <c r="O30" s="10">
        <f>'[1]orfs download-Dec 2017'!AB29+'[1]orfs download-Dec 2017'!AC29</f>
        <v>147189</v>
      </c>
      <c r="P30" s="11">
        <f>('[1]orfs download-Dec 2017'!Z29+'[1]orfs download-Dec 2017'!AA29)/1000000</f>
        <v>1858.81988692</v>
      </c>
      <c r="Q30" s="13">
        <f>('[1]orfs download-Dec 2017'!AD29+'[1]orfs download-Dec 2017'!AE29)/1000000</f>
        <v>286.16660236000001</v>
      </c>
    </row>
    <row r="31" spans="2:17" x14ac:dyDescent="0.25">
      <c r="B31" s="8">
        <v>25</v>
      </c>
      <c r="C31" s="9" t="s">
        <v>39</v>
      </c>
      <c r="D31" s="10">
        <f>'[1]orfs download-Dec 2017'!E30</f>
        <v>883</v>
      </c>
      <c r="E31" s="10">
        <f>'[1]orfs download-Dec 2017'!F30</f>
        <v>701</v>
      </c>
      <c r="F31" s="10">
        <f>'[1]orfs download-Dec 2017'!G30</f>
        <v>9794</v>
      </c>
      <c r="G31" s="10">
        <f>'[1]orfs download-Dec 2017'!H30</f>
        <v>0</v>
      </c>
      <c r="H31" s="10">
        <f>'[1]orfs download-Dec 2017'!J30</f>
        <v>4048</v>
      </c>
      <c r="I31" s="10">
        <f>'[1]orfs download-Dec 2017'!M30+'[1]orfs download-Dec 2017'!N30</f>
        <v>569</v>
      </c>
      <c r="J31" s="10">
        <f>'[1]orfs download-Dec 2017'!Q30+'[1]orfs download-Dec 2017'!R30</f>
        <v>14596</v>
      </c>
      <c r="K31" s="11">
        <f>('[1]orfs download-Dec 2017'!O30+'[1]orfs download-Dec 2017'!P30)/1000000</f>
        <v>2.49343234</v>
      </c>
      <c r="L31" s="11">
        <f>('[1]orfs download-Dec 2017'!S30+'[1]orfs download-Dec 2017'!T30)/1000000</f>
        <v>42.808768260000001</v>
      </c>
      <c r="M31" s="12">
        <f>'[1]orfs download-Dec 2017'!U30</f>
        <v>1745528</v>
      </c>
      <c r="N31" s="10">
        <f>'[1]orfs download-Dec 2017'!X30+'[1]orfs download-Dec 2017'!Y30</f>
        <v>2071994</v>
      </c>
      <c r="O31" s="10">
        <f>'[1]orfs download-Dec 2017'!AB30+'[1]orfs download-Dec 2017'!AC30</f>
        <v>622559</v>
      </c>
      <c r="P31" s="11">
        <f>('[1]orfs download-Dec 2017'!Z30+'[1]orfs download-Dec 2017'!AA30)/1000000</f>
        <v>9223.4970987999986</v>
      </c>
      <c r="Q31" s="13">
        <f>('[1]orfs download-Dec 2017'!AD30+'[1]orfs download-Dec 2017'!AE30)/1000000</f>
        <v>850.75733509000008</v>
      </c>
    </row>
    <row r="32" spans="2:17" x14ac:dyDescent="0.25">
      <c r="B32" s="8">
        <v>26</v>
      </c>
      <c r="C32" s="9" t="s">
        <v>40</v>
      </c>
      <c r="D32" s="10">
        <f>'[1]orfs download-Dec 2017'!E31</f>
        <v>273</v>
      </c>
      <c r="E32" s="10">
        <f>'[1]orfs download-Dec 2017'!F31</f>
        <v>257</v>
      </c>
      <c r="F32" s="10">
        <f>'[1]orfs download-Dec 2017'!G31</f>
        <v>1631</v>
      </c>
      <c r="G32" s="10">
        <f>'[1]orfs download-Dec 2017'!H31</f>
        <v>0</v>
      </c>
      <c r="H32" s="10">
        <f>'[1]orfs download-Dec 2017'!J31</f>
        <v>20017</v>
      </c>
      <c r="I32" s="10">
        <f>'[1]orfs download-Dec 2017'!M31+'[1]orfs download-Dec 2017'!N31</f>
        <v>1385</v>
      </c>
      <c r="J32" s="10">
        <f>'[1]orfs download-Dec 2017'!Q31+'[1]orfs download-Dec 2017'!R31</f>
        <v>71963</v>
      </c>
      <c r="K32" s="11">
        <f>('[1]orfs download-Dec 2017'!O31+'[1]orfs download-Dec 2017'!P31)/1000000</f>
        <v>6.9636300000000002</v>
      </c>
      <c r="L32" s="11">
        <f>('[1]orfs download-Dec 2017'!S31+'[1]orfs download-Dec 2017'!T31)/1000000</f>
        <v>66.486656999999994</v>
      </c>
      <c r="M32" s="12">
        <f>'[1]orfs download-Dec 2017'!U31</f>
        <v>532231</v>
      </c>
      <c r="N32" s="10">
        <f>'[1]orfs download-Dec 2017'!X31+'[1]orfs download-Dec 2017'!Y31</f>
        <v>758879</v>
      </c>
      <c r="O32" s="10">
        <f>'[1]orfs download-Dec 2017'!AB31+'[1]orfs download-Dec 2017'!AC31</f>
        <v>274524</v>
      </c>
      <c r="P32" s="11">
        <f>('[1]orfs download-Dec 2017'!Z31+'[1]orfs download-Dec 2017'!AA31)/1000000</f>
        <v>2199.110009</v>
      </c>
      <c r="Q32" s="13">
        <f>('[1]orfs download-Dec 2017'!AD31+'[1]orfs download-Dec 2017'!AE31)/1000000</f>
        <v>520.98427600000002</v>
      </c>
    </row>
    <row r="33" spans="2:17" x14ac:dyDescent="0.25">
      <c r="B33" s="8">
        <v>27</v>
      </c>
      <c r="C33" s="9" t="s">
        <v>41</v>
      </c>
      <c r="D33" s="10">
        <f>'[1]orfs download-Dec 2017'!E32</f>
        <v>202</v>
      </c>
      <c r="E33" s="10">
        <f>'[1]orfs download-Dec 2017'!F32</f>
        <v>144</v>
      </c>
      <c r="F33" s="10">
        <f>'[1]orfs download-Dec 2017'!G32</f>
        <v>1145</v>
      </c>
      <c r="G33" s="10">
        <f>'[1]orfs download-Dec 2017'!H32</f>
        <v>0</v>
      </c>
      <c r="H33" s="10">
        <f>'[1]orfs download-Dec 2017'!J32</f>
        <v>7597</v>
      </c>
      <c r="I33" s="10">
        <f>'[1]orfs download-Dec 2017'!M32+'[1]orfs download-Dec 2017'!N32</f>
        <v>83</v>
      </c>
      <c r="J33" s="10">
        <f>'[1]orfs download-Dec 2017'!Q32+'[1]orfs download-Dec 2017'!R32</f>
        <v>15778</v>
      </c>
      <c r="K33" s="11">
        <f>('[1]orfs download-Dec 2017'!O32+'[1]orfs download-Dec 2017'!P32)/1000000</f>
        <v>0.4113</v>
      </c>
      <c r="L33" s="11">
        <f>('[1]orfs download-Dec 2017'!S32+'[1]orfs download-Dec 2017'!T32)/1000000</f>
        <v>32.796655000000001</v>
      </c>
      <c r="M33" s="12">
        <f>'[1]orfs download-Dec 2017'!U32</f>
        <v>660718</v>
      </c>
      <c r="N33" s="10">
        <f>'[1]orfs download-Dec 2017'!X32+'[1]orfs download-Dec 2017'!Y32</f>
        <v>571665</v>
      </c>
      <c r="O33" s="10">
        <f>'[1]orfs download-Dec 2017'!AB32+'[1]orfs download-Dec 2017'!AC32</f>
        <v>209482</v>
      </c>
      <c r="P33" s="11">
        <f>('[1]orfs download-Dec 2017'!Z32+'[1]orfs download-Dec 2017'!AA32)/1000000</f>
        <v>1845.4818499999999</v>
      </c>
      <c r="Q33" s="13">
        <f>('[1]orfs download-Dec 2017'!AD32+'[1]orfs download-Dec 2017'!AE32)/1000000</f>
        <v>319.68402200000003</v>
      </c>
    </row>
    <row r="34" spans="2:17" x14ac:dyDescent="0.25">
      <c r="B34" s="8">
        <v>28</v>
      </c>
      <c r="C34" s="14" t="s">
        <v>42</v>
      </c>
      <c r="D34" s="10">
        <f>'[1]orfs download-Dec 2017'!E33</f>
        <v>1180</v>
      </c>
      <c r="E34" s="10">
        <f>'[1]orfs download-Dec 2017'!F33</f>
        <v>499</v>
      </c>
      <c r="F34" s="10">
        <f>'[1]orfs download-Dec 2017'!G33</f>
        <v>13052</v>
      </c>
      <c r="G34" s="10">
        <f>'[1]orfs download-Dec 2017'!H33</f>
        <v>0</v>
      </c>
      <c r="H34" s="10">
        <f>'[1]orfs download-Dec 2017'!J33</f>
        <v>0</v>
      </c>
      <c r="I34" s="10">
        <f>'[1]orfs download-Dec 2017'!M33+'[1]orfs download-Dec 2017'!N33</f>
        <v>0</v>
      </c>
      <c r="J34" s="10">
        <f>'[1]orfs download-Dec 2017'!Q33+'[1]orfs download-Dec 2017'!R33</f>
        <v>0</v>
      </c>
      <c r="K34" s="11">
        <f>('[1]orfs download-Dec 2017'!O33+'[1]orfs download-Dec 2017'!P33)/1000000</f>
        <v>0</v>
      </c>
      <c r="L34" s="11">
        <f>('[1]orfs download-Dec 2017'!S33+'[1]orfs download-Dec 2017'!T33)/1000000</f>
        <v>0</v>
      </c>
      <c r="M34" s="12">
        <f>'[1]orfs download-Dec 2017'!U33</f>
        <v>6299192</v>
      </c>
      <c r="N34" s="10">
        <f>'[1]orfs download-Dec 2017'!X33+'[1]orfs download-Dec 2017'!Y33</f>
        <v>6035133</v>
      </c>
      <c r="O34" s="10">
        <f>'[1]orfs download-Dec 2017'!AB33+'[1]orfs download-Dec 2017'!AC33</f>
        <v>2659294</v>
      </c>
      <c r="P34" s="11">
        <f>('[1]orfs download-Dec 2017'!Z33+'[1]orfs download-Dec 2017'!AA33)/1000000</f>
        <v>30675.366299040001</v>
      </c>
      <c r="Q34" s="13">
        <f>('[1]orfs download-Dec 2017'!AD33+'[1]orfs download-Dec 2017'!AE33)/1000000</f>
        <v>4191.2399048300003</v>
      </c>
    </row>
    <row r="35" spans="2:17" x14ac:dyDescent="0.25">
      <c r="B35" s="8">
        <v>29</v>
      </c>
      <c r="C35" s="9" t="s">
        <v>43</v>
      </c>
      <c r="D35" s="10">
        <f>'[1]orfs download-Dec 2017'!E34</f>
        <v>5851</v>
      </c>
      <c r="E35" s="10">
        <f>'[1]orfs download-Dec 2017'!F34</f>
        <v>6482</v>
      </c>
      <c r="F35" s="10">
        <f>'[1]orfs download-Dec 2017'!G34</f>
        <v>410488</v>
      </c>
      <c r="G35" s="10">
        <f>'[1]orfs download-Dec 2017'!H34</f>
        <v>0</v>
      </c>
      <c r="H35" s="10">
        <f>'[1]orfs download-Dec 2017'!J34</f>
        <v>10188735</v>
      </c>
      <c r="I35" s="10">
        <f>'[1]orfs download-Dec 2017'!M34+'[1]orfs download-Dec 2017'!N34</f>
        <v>180158</v>
      </c>
      <c r="J35" s="10">
        <f>'[1]orfs download-Dec 2017'!Q34+'[1]orfs download-Dec 2017'!R34</f>
        <v>35622883</v>
      </c>
      <c r="K35" s="11">
        <f>('[1]orfs download-Dec 2017'!O34+'[1]orfs download-Dec 2017'!P34)/1000000</f>
        <v>961.42444999999998</v>
      </c>
      <c r="L35" s="11">
        <f>('[1]orfs download-Dec 2017'!S34+'[1]orfs download-Dec 2017'!T34)/1000000</f>
        <v>118308.74984</v>
      </c>
      <c r="M35" s="12">
        <v>24827960</v>
      </c>
      <c r="N35" s="10">
        <v>34536344</v>
      </c>
      <c r="O35" s="10">
        <v>37671882</v>
      </c>
      <c r="P35" s="11">
        <v>173537.26258631999</v>
      </c>
      <c r="Q35" s="13">
        <v>54045.045542</v>
      </c>
    </row>
    <row r="36" spans="2:17" x14ac:dyDescent="0.25">
      <c r="B36" s="8">
        <v>30</v>
      </c>
      <c r="C36" s="9" t="s">
        <v>44</v>
      </c>
      <c r="D36" s="10">
        <f>'[1]orfs download-Dec 2017'!E35</f>
        <v>5225</v>
      </c>
      <c r="E36" s="10">
        <f>'[1]orfs download-Dec 2017'!F35</f>
        <v>9037</v>
      </c>
      <c r="F36" s="10">
        <f>'[1]orfs download-Dec 2017'!G35</f>
        <v>335343</v>
      </c>
      <c r="G36" s="10">
        <f>'[1]orfs download-Dec 2017'!H35</f>
        <v>0</v>
      </c>
      <c r="H36" s="10">
        <f>'[1]orfs download-Dec 2017'!J35</f>
        <v>4726983</v>
      </c>
      <c r="I36" s="10">
        <f>'[1]orfs download-Dec 2017'!M35+'[1]orfs download-Dec 2017'!N35</f>
        <v>34885</v>
      </c>
      <c r="J36" s="10">
        <f>'[1]orfs download-Dec 2017'!Q35+'[1]orfs download-Dec 2017'!R35</f>
        <v>16573526</v>
      </c>
      <c r="K36" s="11">
        <f>('[1]orfs download-Dec 2017'!O35+'[1]orfs download-Dec 2017'!P35)/1000000</f>
        <v>123.04724</v>
      </c>
      <c r="L36" s="11">
        <f>('[1]orfs download-Dec 2017'!S35+'[1]orfs download-Dec 2017'!T35)/1000000</f>
        <v>47816.33844</v>
      </c>
      <c r="M36" s="12">
        <f>'[1]orfs download-Dec 2017'!U35</f>
        <v>40104247</v>
      </c>
      <c r="N36" s="10">
        <f>'[1]orfs download-Dec 2017'!X35+'[1]orfs download-Dec 2017'!Y35</f>
        <v>33379695</v>
      </c>
      <c r="O36" s="10">
        <f>'[1]orfs download-Dec 2017'!AB35+'[1]orfs download-Dec 2017'!AC35</f>
        <v>34167276</v>
      </c>
      <c r="P36" s="11">
        <f>('[1]orfs download-Dec 2017'!Z35+'[1]orfs download-Dec 2017'!AA35)/1000000</f>
        <v>165488.139318</v>
      </c>
      <c r="Q36" s="13">
        <f>('[1]orfs download-Dec 2017'!AD35+'[1]orfs download-Dec 2017'!AE35)/1000000</f>
        <v>50433.086233000002</v>
      </c>
    </row>
    <row r="37" spans="2:17" x14ac:dyDescent="0.25">
      <c r="B37" s="8">
        <v>31</v>
      </c>
      <c r="C37" s="9" t="s">
        <v>45</v>
      </c>
      <c r="D37" s="10">
        <f>'[1]orfs download-Dec 2017'!E36</f>
        <v>30</v>
      </c>
      <c r="E37" s="10">
        <f>'[1]orfs download-Dec 2017'!F36</f>
        <v>2</v>
      </c>
      <c r="F37" s="10">
        <f>'[1]orfs download-Dec 2017'!G36</f>
        <v>1482</v>
      </c>
      <c r="G37" s="10">
        <f>'[1]orfs download-Dec 2017'!H36</f>
        <v>0</v>
      </c>
      <c r="H37" s="10">
        <f>'[1]orfs download-Dec 2017'!J36</f>
        <v>0</v>
      </c>
      <c r="I37" s="10">
        <f>'[1]orfs download-Dec 2017'!M36+'[1]orfs download-Dec 2017'!N36</f>
        <v>0</v>
      </c>
      <c r="J37" s="10">
        <f>'[1]orfs download-Dec 2017'!Q36+'[1]orfs download-Dec 2017'!R36</f>
        <v>0</v>
      </c>
      <c r="K37" s="11">
        <f>('[1]orfs download-Dec 2017'!O36+'[1]orfs download-Dec 2017'!P36)/1000000</f>
        <v>0</v>
      </c>
      <c r="L37" s="11">
        <f>('[1]orfs download-Dec 2017'!S36+'[1]orfs download-Dec 2017'!T36)/1000000</f>
        <v>0</v>
      </c>
      <c r="M37" s="12">
        <f>'[1]orfs download-Dec 2017'!U36</f>
        <v>687452</v>
      </c>
      <c r="N37" s="10">
        <f>'[1]orfs download-Dec 2017'!X36+'[1]orfs download-Dec 2017'!Y36</f>
        <v>1099980</v>
      </c>
      <c r="O37" s="10">
        <f>'[1]orfs download-Dec 2017'!AB36+'[1]orfs download-Dec 2017'!AC36</f>
        <v>573930</v>
      </c>
      <c r="P37" s="11">
        <f>('[1]orfs download-Dec 2017'!Z36+'[1]orfs download-Dec 2017'!AA36)/1000000</f>
        <v>3231.9595434499997</v>
      </c>
      <c r="Q37" s="13">
        <f>('[1]orfs download-Dec 2017'!AD36+'[1]orfs download-Dec 2017'!AE36)/1000000</f>
        <v>525.76446074</v>
      </c>
    </row>
    <row r="38" spans="2:17" x14ac:dyDescent="0.25">
      <c r="B38" s="8">
        <v>32</v>
      </c>
      <c r="C38" s="9" t="s">
        <v>46</v>
      </c>
      <c r="D38" s="10">
        <f>'[1]orfs download-Dec 2017'!E37</f>
        <v>938</v>
      </c>
      <c r="E38" s="10">
        <f>'[1]orfs download-Dec 2017'!F37</f>
        <v>1224</v>
      </c>
      <c r="F38" s="10">
        <f>'[1]orfs download-Dec 2017'!G37</f>
        <v>30809</v>
      </c>
      <c r="G38" s="10">
        <f>'[1]orfs download-Dec 2017'!H37</f>
        <v>0</v>
      </c>
      <c r="H38" s="10">
        <f>'[1]orfs download-Dec 2017'!J37</f>
        <v>730349</v>
      </c>
      <c r="I38" s="10">
        <f>'[1]orfs download-Dec 2017'!M37+'[1]orfs download-Dec 2017'!N37</f>
        <v>13792</v>
      </c>
      <c r="J38" s="10">
        <f>'[1]orfs download-Dec 2017'!Q37+'[1]orfs download-Dec 2017'!R37</f>
        <v>2343170</v>
      </c>
      <c r="K38" s="11">
        <f>('[1]orfs download-Dec 2017'!O37+'[1]orfs download-Dec 2017'!P37)/1000000</f>
        <v>71.630930180000007</v>
      </c>
      <c r="L38" s="11">
        <f>('[1]orfs download-Dec 2017'!S37+'[1]orfs download-Dec 2017'!T37)/1000000</f>
        <v>13494.765292530001</v>
      </c>
      <c r="M38" s="12">
        <f>'[1]orfs download-Dec 2017'!U37</f>
        <v>3745545</v>
      </c>
      <c r="N38" s="10">
        <f>'[1]orfs download-Dec 2017'!X37+'[1]orfs download-Dec 2017'!Y37</f>
        <v>2757945</v>
      </c>
      <c r="O38" s="10">
        <f>'[1]orfs download-Dec 2017'!AB37+'[1]orfs download-Dec 2017'!AC37</f>
        <v>1928979</v>
      </c>
      <c r="P38" s="11">
        <f>('[1]orfs download-Dec 2017'!Z37+'[1]orfs download-Dec 2017'!AA37)/1000000</f>
        <v>12632.80053448</v>
      </c>
      <c r="Q38" s="13">
        <f>('[1]orfs download-Dec 2017'!AD37+'[1]orfs download-Dec 2017'!AE37)/1000000</f>
        <v>3189.74487619</v>
      </c>
    </row>
    <row r="39" spans="2:17" x14ac:dyDescent="0.25">
      <c r="B39" s="8">
        <v>33</v>
      </c>
      <c r="C39" s="9" t="s">
        <v>47</v>
      </c>
      <c r="D39" s="10">
        <f>'[1]orfs download-Dec 2017'!E38</f>
        <v>679</v>
      </c>
      <c r="E39" s="10">
        <f>'[1]orfs download-Dec 2017'!F38</f>
        <v>482</v>
      </c>
      <c r="F39" s="10">
        <f>'[1]orfs download-Dec 2017'!G38</f>
        <v>13946</v>
      </c>
      <c r="G39" s="10">
        <f>'[1]orfs download-Dec 2017'!H38</f>
        <v>0</v>
      </c>
      <c r="H39" s="10">
        <f>'[1]orfs download-Dec 2017'!J38</f>
        <v>420707</v>
      </c>
      <c r="I39" s="10">
        <f>'[1]orfs download-Dec 2017'!M38+'[1]orfs download-Dec 2017'!N38</f>
        <v>8984</v>
      </c>
      <c r="J39" s="10">
        <f>'[1]orfs download-Dec 2017'!Q38+'[1]orfs download-Dec 2017'!R38</f>
        <v>180110</v>
      </c>
      <c r="K39" s="11">
        <f>('[1]orfs download-Dec 2017'!O38+'[1]orfs download-Dec 2017'!P38)/1000000</f>
        <v>29.651758259999998</v>
      </c>
      <c r="L39" s="11">
        <f>('[1]orfs download-Dec 2017'!S38+'[1]orfs download-Dec 2017'!T38)/1000000</f>
        <v>668.41140173999997</v>
      </c>
      <c r="M39" s="12">
        <f>'[1]orfs download-Dec 2017'!U38</f>
        <v>4717457</v>
      </c>
      <c r="N39" s="10">
        <f>'[1]orfs download-Dec 2017'!X38+'[1]orfs download-Dec 2017'!Y38</f>
        <v>4836513</v>
      </c>
      <c r="O39" s="10">
        <f>'[1]orfs download-Dec 2017'!AB38+'[1]orfs download-Dec 2017'!AC38</f>
        <v>115751</v>
      </c>
      <c r="P39" s="11">
        <f>('[1]orfs download-Dec 2017'!Z38+'[1]orfs download-Dec 2017'!AA38)/1000000</f>
        <v>22754.268399140001</v>
      </c>
      <c r="Q39" s="13">
        <f>('[1]orfs download-Dec 2017'!AD38+'[1]orfs download-Dec 2017'!AE38)/1000000</f>
        <v>317.91945287999999</v>
      </c>
    </row>
    <row r="40" spans="2:17" x14ac:dyDescent="0.25">
      <c r="B40" s="8">
        <v>34</v>
      </c>
      <c r="C40" s="9" t="s">
        <v>48</v>
      </c>
      <c r="D40" s="10">
        <f>'[1]orfs download-Dec 2017'!E39</f>
        <v>547</v>
      </c>
      <c r="E40" s="10">
        <f>'[1]orfs download-Dec 2017'!F39</f>
        <v>835</v>
      </c>
      <c r="F40" s="10">
        <f>'[1]orfs download-Dec 2017'!G39</f>
        <v>13329</v>
      </c>
      <c r="G40" s="10">
        <f>'[1]orfs download-Dec 2017'!H39</f>
        <v>0</v>
      </c>
      <c r="H40" s="10">
        <f>'[1]orfs download-Dec 2017'!J39</f>
        <v>0</v>
      </c>
      <c r="I40" s="10">
        <f>'[1]orfs download-Dec 2017'!M39+'[1]orfs download-Dec 2017'!N39</f>
        <v>0</v>
      </c>
      <c r="J40" s="10">
        <f>'[1]orfs download-Dec 2017'!Q39+'[1]orfs download-Dec 2017'!R39</f>
        <v>0</v>
      </c>
      <c r="K40" s="11">
        <f>('[1]orfs download-Dec 2017'!O39+'[1]orfs download-Dec 2017'!P39)/1000000</f>
        <v>0</v>
      </c>
      <c r="L40" s="11">
        <f>('[1]orfs download-Dec 2017'!S39+'[1]orfs download-Dec 2017'!T39)/1000000</f>
        <v>0</v>
      </c>
      <c r="M40" s="12">
        <f>'[1]orfs download-Dec 2017'!U39</f>
        <v>4055852</v>
      </c>
      <c r="N40" s="10">
        <f>'[1]orfs download-Dec 2017'!X39+'[1]orfs download-Dec 2017'!Y39</f>
        <v>4207154</v>
      </c>
      <c r="O40" s="10">
        <f>'[1]orfs download-Dec 2017'!AB39+'[1]orfs download-Dec 2017'!AC39</f>
        <v>1872048</v>
      </c>
      <c r="P40" s="11">
        <f>('[1]orfs download-Dec 2017'!Z39+'[1]orfs download-Dec 2017'!AA39)/1000000</f>
        <v>16108.816921</v>
      </c>
      <c r="Q40" s="13">
        <f>('[1]orfs download-Dec 2017'!AD39+'[1]orfs download-Dec 2017'!AE39)/1000000</f>
        <v>2279.6015849999999</v>
      </c>
    </row>
    <row r="41" spans="2:17" x14ac:dyDescent="0.25">
      <c r="B41" s="8">
        <v>35</v>
      </c>
      <c r="C41" s="14" t="s">
        <v>49</v>
      </c>
      <c r="D41" s="10">
        <f>'[1]orfs download-Dec 2017'!E40</f>
        <v>758</v>
      </c>
      <c r="E41" s="10">
        <f>'[1]orfs download-Dec 2017'!F40</f>
        <v>1019</v>
      </c>
      <c r="F41" s="10">
        <f>'[1]orfs download-Dec 2017'!G40</f>
        <v>23372</v>
      </c>
      <c r="G41" s="10">
        <f>'[1]orfs download-Dec 2017'!H40</f>
        <v>0</v>
      </c>
      <c r="H41" s="10">
        <f>'[1]orfs download-Dec 2017'!J40</f>
        <v>0</v>
      </c>
      <c r="I41" s="10">
        <f>'[1]orfs download-Dec 2017'!M40+'[1]orfs download-Dec 2017'!N40</f>
        <v>0</v>
      </c>
      <c r="J41" s="10">
        <f>'[1]orfs download-Dec 2017'!Q40+'[1]orfs download-Dec 2017'!R40</f>
        <v>0</v>
      </c>
      <c r="K41" s="11">
        <f>('[1]orfs download-Dec 2017'!O40+'[1]orfs download-Dec 2017'!P40)/1000000</f>
        <v>0</v>
      </c>
      <c r="L41" s="11">
        <f>('[1]orfs download-Dec 2017'!S40+'[1]orfs download-Dec 2017'!T40)/1000000</f>
        <v>0</v>
      </c>
      <c r="M41" s="12">
        <f>'[1]orfs download-Dec 2017'!U40</f>
        <v>4268039</v>
      </c>
      <c r="N41" s="10">
        <f>'[1]orfs download-Dec 2017'!X40+'[1]orfs download-Dec 2017'!Y40</f>
        <v>5513681</v>
      </c>
      <c r="O41" s="10">
        <f>'[1]orfs download-Dec 2017'!AB40+'[1]orfs download-Dec 2017'!AC40</f>
        <v>1798063</v>
      </c>
      <c r="P41" s="11">
        <f>('[1]orfs download-Dec 2017'!Z40+'[1]orfs download-Dec 2017'!AA40)/1000000</f>
        <v>23212.073846020001</v>
      </c>
      <c r="Q41" s="13">
        <f>('[1]orfs download-Dec 2017'!AD40+'[1]orfs download-Dec 2017'!AE40)/1000000</f>
        <v>2412.0466511899999</v>
      </c>
    </row>
    <row r="42" spans="2:17" x14ac:dyDescent="0.25">
      <c r="B42" s="8">
        <v>36</v>
      </c>
      <c r="C42" s="9" t="s">
        <v>50</v>
      </c>
      <c r="D42" s="10">
        <f>'[1]orfs download-Dec 2017'!E41</f>
        <v>1022</v>
      </c>
      <c r="E42" s="10">
        <f>'[1]orfs download-Dec 2017'!F41</f>
        <v>1149</v>
      </c>
      <c r="F42" s="10">
        <f>'[1]orfs download-Dec 2017'!G41</f>
        <v>0</v>
      </c>
      <c r="G42" s="10">
        <f>'[1]orfs download-Dec 2017'!H41</f>
        <v>0</v>
      </c>
      <c r="H42" s="10">
        <f>'[1]orfs download-Dec 2017'!J41</f>
        <v>1339664</v>
      </c>
      <c r="I42" s="10">
        <f>'[1]orfs download-Dec 2017'!M41+'[1]orfs download-Dec 2017'!N41</f>
        <v>37650</v>
      </c>
      <c r="J42" s="10">
        <f>'[1]orfs download-Dec 2017'!Q41+'[1]orfs download-Dec 2017'!R41</f>
        <v>3218282</v>
      </c>
      <c r="K42" s="11">
        <f>('[1]orfs download-Dec 2017'!O41+'[1]orfs download-Dec 2017'!P41)/1000000</f>
        <v>161.88838684999999</v>
      </c>
      <c r="L42" s="11">
        <f>('[1]orfs download-Dec 2017'!S41+'[1]orfs download-Dec 2017'!T41)/1000000</f>
        <v>9607.5048240100004</v>
      </c>
      <c r="M42" s="12">
        <f>'[1]orfs download-Dec 2017'!U41</f>
        <v>7122292</v>
      </c>
      <c r="N42" s="10">
        <f>'[1]orfs download-Dec 2017'!X41+'[1]orfs download-Dec 2017'!Y41</f>
        <v>6489399</v>
      </c>
      <c r="O42" s="10">
        <f>'[1]orfs download-Dec 2017'!AB41+'[1]orfs download-Dec 2017'!AC41</f>
        <v>6044479</v>
      </c>
      <c r="P42" s="11">
        <f>('[1]orfs download-Dec 2017'!Z41+'[1]orfs download-Dec 2017'!AA41)/1000000</f>
        <v>26220.410675470001</v>
      </c>
      <c r="Q42" s="13">
        <f>('[1]orfs download-Dec 2017'!AD41+'[1]orfs download-Dec 2017'!AE41)/1000000</f>
        <v>8134.2913505799961</v>
      </c>
    </row>
    <row r="43" spans="2:17" x14ac:dyDescent="0.25">
      <c r="B43" s="8">
        <v>37</v>
      </c>
      <c r="C43" s="9" t="s">
        <v>51</v>
      </c>
      <c r="D43" s="10">
        <f>'[1]orfs download-Dec 2017'!E42</f>
        <v>186</v>
      </c>
      <c r="E43" s="10">
        <f>'[1]orfs download-Dec 2017'!F42</f>
        <v>208</v>
      </c>
      <c r="F43" s="10">
        <f>'[1]orfs download-Dec 2017'!G42</f>
        <v>316982</v>
      </c>
      <c r="G43" s="10">
        <f>'[1]orfs download-Dec 2017'!H42</f>
        <v>0</v>
      </c>
      <c r="H43" s="10">
        <f>'[1]orfs download-Dec 2017'!J42</f>
        <v>621746</v>
      </c>
      <c r="I43" s="10">
        <f>'[1]orfs download-Dec 2017'!M42+'[1]orfs download-Dec 2017'!N42</f>
        <v>43713</v>
      </c>
      <c r="J43" s="10">
        <f>'[1]orfs download-Dec 2017'!Q42+'[1]orfs download-Dec 2017'!R42</f>
        <v>1756953</v>
      </c>
      <c r="K43" s="11">
        <f>('[1]orfs download-Dec 2017'!O42+'[1]orfs download-Dec 2017'!P42)/1000000</f>
        <v>226.76555428</v>
      </c>
      <c r="L43" s="11">
        <f>('[1]orfs download-Dec 2017'!S42+'[1]orfs download-Dec 2017'!T42)/1000000</f>
        <v>6602.2409426499999</v>
      </c>
      <c r="M43" s="12">
        <f>'[1]orfs download-Dec 2017'!U42</f>
        <v>779960</v>
      </c>
      <c r="N43" s="10">
        <f>'[1]orfs download-Dec 2017'!X42+'[1]orfs download-Dec 2017'!Y42</f>
        <v>597789</v>
      </c>
      <c r="O43" s="10">
        <f>'[1]orfs download-Dec 2017'!AB42+'[1]orfs download-Dec 2017'!AC42</f>
        <v>364843</v>
      </c>
      <c r="P43" s="11">
        <f>('[1]orfs download-Dec 2017'!Z42+'[1]orfs download-Dec 2017'!AA42)/1000000</f>
        <v>2214.502183659999</v>
      </c>
      <c r="Q43" s="13">
        <f>('[1]orfs download-Dec 2017'!AD42+'[1]orfs download-Dec 2017'!AE42)/1000000</f>
        <v>472.18263158999463</v>
      </c>
    </row>
    <row r="44" spans="2:17" x14ac:dyDescent="0.25">
      <c r="B44" s="8">
        <v>38</v>
      </c>
      <c r="C44" s="9" t="s">
        <v>52</v>
      </c>
      <c r="D44" s="10">
        <f>'[1]orfs download-Dec 2017'!E43</f>
        <v>747</v>
      </c>
      <c r="E44" s="10">
        <f>'[1]orfs download-Dec 2017'!F43</f>
        <v>581</v>
      </c>
      <c r="F44" s="10">
        <f>'[1]orfs download-Dec 2017'!G43</f>
        <v>9379</v>
      </c>
      <c r="G44" s="10">
        <f>'[1]orfs download-Dec 2017'!H43</f>
        <v>0</v>
      </c>
      <c r="H44" s="10">
        <f>'[1]orfs download-Dec 2017'!J43</f>
        <v>0</v>
      </c>
      <c r="I44" s="10">
        <f>'[1]orfs download-Dec 2017'!M43+'[1]orfs download-Dec 2017'!N43</f>
        <v>0</v>
      </c>
      <c r="J44" s="10">
        <f>'[1]orfs download-Dec 2017'!Q43+'[1]orfs download-Dec 2017'!R43</f>
        <v>0</v>
      </c>
      <c r="K44" s="11">
        <f>('[1]orfs download-Dec 2017'!O43+'[1]orfs download-Dec 2017'!P43)/1000000</f>
        <v>0</v>
      </c>
      <c r="L44" s="11">
        <f>('[1]orfs download-Dec 2017'!S43+'[1]orfs download-Dec 2017'!T43)/1000000</f>
        <v>0</v>
      </c>
      <c r="M44" s="12">
        <f>'[1]orfs download-Dec 2017'!U43</f>
        <v>3749666</v>
      </c>
      <c r="N44" s="10">
        <f>'[1]orfs download-Dec 2017'!X43+'[1]orfs download-Dec 2017'!Y43</f>
        <v>2861143</v>
      </c>
      <c r="O44" s="10">
        <f>'[1]orfs download-Dec 2017'!AB43+'[1]orfs download-Dec 2017'!AC43</f>
        <v>1336811</v>
      </c>
      <c r="P44" s="11">
        <f>('[1]orfs download-Dec 2017'!Z43+'[1]orfs download-Dec 2017'!AA43)/1000000</f>
        <v>11378.615546000001</v>
      </c>
      <c r="Q44" s="13">
        <f>('[1]orfs download-Dec 2017'!AD43+'[1]orfs download-Dec 2017'!AE43)/1000000</f>
        <v>2058.136692</v>
      </c>
    </row>
    <row r="45" spans="2:17" x14ac:dyDescent="0.25">
      <c r="B45" s="8">
        <v>39</v>
      </c>
      <c r="C45" s="9" t="s">
        <v>53</v>
      </c>
      <c r="D45" s="10">
        <f>'[1]orfs download-Dec 2017'!E44</f>
        <v>466</v>
      </c>
      <c r="E45" s="10">
        <f>'[1]orfs download-Dec 2017'!F44</f>
        <v>658</v>
      </c>
      <c r="F45" s="10">
        <f>'[1]orfs download-Dec 2017'!G44</f>
        <v>5565</v>
      </c>
      <c r="G45" s="10">
        <f>'[1]orfs download-Dec 2017'!H44</f>
        <v>0</v>
      </c>
      <c r="H45" s="10">
        <f>'[1]orfs download-Dec 2017'!J44</f>
        <v>15002</v>
      </c>
      <c r="I45" s="10">
        <f>'[1]orfs download-Dec 2017'!M44+'[1]orfs download-Dec 2017'!N44</f>
        <v>573</v>
      </c>
      <c r="J45" s="10">
        <f>'[1]orfs download-Dec 2017'!Q44+'[1]orfs download-Dec 2017'!R44</f>
        <v>23829</v>
      </c>
      <c r="K45" s="11">
        <f>('[1]orfs download-Dec 2017'!O44+'[1]orfs download-Dec 2017'!P44)/1000000</f>
        <v>0.80608608999999998</v>
      </c>
      <c r="L45" s="11">
        <f>('[1]orfs download-Dec 2017'!S44+'[1]orfs download-Dec 2017'!T44)/1000000</f>
        <v>76.096648090000002</v>
      </c>
      <c r="M45" s="12">
        <f>'[1]orfs download-Dec 2017'!U44</f>
        <v>1155820</v>
      </c>
      <c r="N45" s="10">
        <f>'[1]orfs download-Dec 2017'!X44+'[1]orfs download-Dec 2017'!Y44</f>
        <v>4084539</v>
      </c>
      <c r="O45" s="10">
        <f>'[1]orfs download-Dec 2017'!AB44+'[1]orfs download-Dec 2017'!AC44</f>
        <v>328614</v>
      </c>
      <c r="P45" s="11">
        <f>('[1]orfs download-Dec 2017'!Z44+'[1]orfs download-Dec 2017'!AA44)/1000000</f>
        <v>16275.5924</v>
      </c>
      <c r="Q45" s="13">
        <f>('[1]orfs download-Dec 2017'!AD44+'[1]orfs download-Dec 2017'!AE44)/1000000</f>
        <v>558.39717789999997</v>
      </c>
    </row>
    <row r="46" spans="2:17" x14ac:dyDescent="0.25">
      <c r="B46" s="8">
        <v>40</v>
      </c>
      <c r="C46" s="9" t="s">
        <v>54</v>
      </c>
      <c r="D46" s="10">
        <f>'[1]orfs download-Dec 2017'!E45</f>
        <v>393</v>
      </c>
      <c r="E46" s="10">
        <f>'[1]orfs download-Dec 2017'!F45</f>
        <v>588</v>
      </c>
      <c r="F46" s="10">
        <f>'[1]orfs download-Dec 2017'!G45</f>
        <v>6891</v>
      </c>
      <c r="G46" s="10">
        <f>'[1]orfs download-Dec 2017'!H45</f>
        <v>0</v>
      </c>
      <c r="H46" s="10">
        <f>'[1]orfs download-Dec 2017'!J45</f>
        <v>0</v>
      </c>
      <c r="I46" s="10">
        <f>'[1]orfs download-Dec 2017'!M45+'[1]orfs download-Dec 2017'!N45</f>
        <v>0</v>
      </c>
      <c r="J46" s="10">
        <f>'[1]orfs download-Dec 2017'!Q45+'[1]orfs download-Dec 2017'!R45</f>
        <v>0</v>
      </c>
      <c r="K46" s="11">
        <f>('[1]orfs download-Dec 2017'!O45+'[1]orfs download-Dec 2017'!P45)/1000000</f>
        <v>0</v>
      </c>
      <c r="L46" s="11">
        <f>('[1]orfs download-Dec 2017'!S45+'[1]orfs download-Dec 2017'!T45)/1000000</f>
        <v>0</v>
      </c>
      <c r="M46" s="12">
        <f>'[1]orfs download-Dec 2017'!U45</f>
        <v>1276930</v>
      </c>
      <c r="N46" s="10">
        <f>'[1]orfs download-Dec 2017'!X45+'[1]orfs download-Dec 2017'!Y45</f>
        <v>927992</v>
      </c>
      <c r="O46" s="10">
        <f>'[1]orfs download-Dec 2017'!AB45+'[1]orfs download-Dec 2017'!AC45</f>
        <v>201037</v>
      </c>
      <c r="P46" s="11">
        <f>('[1]orfs download-Dec 2017'!Z45+'[1]orfs download-Dec 2017'!AA45)/1000000</f>
        <v>3880.3</v>
      </c>
      <c r="Q46" s="13">
        <f>('[1]orfs download-Dec 2017'!AD45+'[1]orfs download-Dec 2017'!AE45)/1000000</f>
        <v>329.06259999999997</v>
      </c>
    </row>
    <row r="47" spans="2:17" x14ac:dyDescent="0.25">
      <c r="B47" s="8">
        <v>41</v>
      </c>
      <c r="C47" s="9" t="s">
        <v>55</v>
      </c>
      <c r="D47" s="10">
        <f>'[1]orfs download-Dec 2017'!E46</f>
        <v>755</v>
      </c>
      <c r="E47" s="10">
        <f>'[1]orfs download-Dec 2017'!F46</f>
        <v>969</v>
      </c>
      <c r="F47" s="10">
        <f>'[1]orfs download-Dec 2017'!G46</f>
        <v>69544</v>
      </c>
      <c r="G47" s="10">
        <f>'[1]orfs download-Dec 2017'!H46</f>
        <v>0</v>
      </c>
      <c r="H47" s="10">
        <f>'[1]orfs download-Dec 2017'!J46</f>
        <v>216929</v>
      </c>
      <c r="I47" s="10">
        <f>'[1]orfs download-Dec 2017'!M46+'[1]orfs download-Dec 2017'!N46</f>
        <v>5217</v>
      </c>
      <c r="J47" s="10">
        <f>'[1]orfs download-Dec 2017'!Q46+'[1]orfs download-Dec 2017'!R46</f>
        <v>711137</v>
      </c>
      <c r="K47" s="11">
        <f>('[1]orfs download-Dec 2017'!O46+'[1]orfs download-Dec 2017'!P46)/1000000</f>
        <v>22.769245940000001</v>
      </c>
      <c r="L47" s="11">
        <f>('[1]orfs download-Dec 2017'!S46+'[1]orfs download-Dec 2017'!T46)/1000000</f>
        <v>1886.6813482299999</v>
      </c>
      <c r="M47" s="12">
        <f>'[1]orfs download-Dec 2017'!U46</f>
        <v>2051816</v>
      </c>
      <c r="N47" s="10">
        <f>'[1]orfs download-Dec 2017'!X46+'[1]orfs download-Dec 2017'!Y46</f>
        <v>3562685</v>
      </c>
      <c r="O47" s="10">
        <f>'[1]orfs download-Dec 2017'!AB46+'[1]orfs download-Dec 2017'!AC46</f>
        <v>2169442</v>
      </c>
      <c r="P47" s="11">
        <f>('[1]orfs download-Dec 2017'!Z46+'[1]orfs download-Dec 2017'!AA46)/1000000</f>
        <v>12907.043693</v>
      </c>
      <c r="Q47" s="13">
        <f>('[1]orfs download-Dec 2017'!AD46+'[1]orfs download-Dec 2017'!AE46)/1000000</f>
        <v>3207.8256948600001</v>
      </c>
    </row>
    <row r="48" spans="2:17" x14ac:dyDescent="0.25">
      <c r="B48" s="8">
        <v>42</v>
      </c>
      <c r="C48" s="9" t="s">
        <v>56</v>
      </c>
      <c r="D48" s="10">
        <f>'[1]orfs download-Dec 2017'!E47</f>
        <v>0</v>
      </c>
      <c r="E48" s="10">
        <f>'[1]orfs download-Dec 2017'!F47</f>
        <v>0</v>
      </c>
      <c r="F48" s="10">
        <f>'[1]orfs download-Dec 2017'!G47</f>
        <v>35885</v>
      </c>
      <c r="G48" s="10">
        <f>'[1]orfs download-Dec 2017'!H47</f>
        <v>0</v>
      </c>
      <c r="H48" s="10">
        <f>'[1]orfs download-Dec 2017'!J47</f>
        <v>1135467</v>
      </c>
      <c r="I48" s="10">
        <f>'[1]orfs download-Dec 2017'!M47+'[1]orfs download-Dec 2017'!N47</f>
        <v>3618</v>
      </c>
      <c r="J48" s="10">
        <f>'[1]orfs download-Dec 2017'!Q47+'[1]orfs download-Dec 2017'!R47</f>
        <v>5529109</v>
      </c>
      <c r="K48" s="11">
        <f>('[1]orfs download-Dec 2017'!O47+'[1]orfs download-Dec 2017'!P47)/1000000</f>
        <v>26.613099999999999</v>
      </c>
      <c r="L48" s="11">
        <f>('[1]orfs download-Dec 2017'!S47+'[1]orfs download-Dec 2017'!T47)/1000000</f>
        <v>41040.774114</v>
      </c>
      <c r="M48" s="12">
        <f>'[1]orfs download-Dec 2017'!U47</f>
        <v>0</v>
      </c>
      <c r="N48" s="10">
        <f>'[1]orfs download-Dec 2017'!X47+'[1]orfs download-Dec 2017'!Y47</f>
        <v>0</v>
      </c>
      <c r="O48" s="10">
        <f>'[1]orfs download-Dec 2017'!AB47+'[1]orfs download-Dec 2017'!AC47</f>
        <v>0</v>
      </c>
      <c r="P48" s="11">
        <f>('[1]orfs download-Dec 2017'!Z47+'[1]orfs download-Dec 2017'!AA47)/1000000</f>
        <v>0</v>
      </c>
      <c r="Q48" s="13">
        <f>('[1]orfs download-Dec 2017'!AD47+'[1]orfs download-Dec 2017'!AE47)/1000000</f>
        <v>0</v>
      </c>
    </row>
    <row r="49" spans="2:17" x14ac:dyDescent="0.25">
      <c r="B49" s="8">
        <v>43</v>
      </c>
      <c r="C49" s="9" t="s">
        <v>57</v>
      </c>
      <c r="D49" s="10">
        <f>'[1]orfs download-Dec 2017'!E48</f>
        <v>0</v>
      </c>
      <c r="E49" s="10">
        <f>'[1]orfs download-Dec 2017'!F48</f>
        <v>0</v>
      </c>
      <c r="F49" s="10">
        <f>'[1]orfs download-Dec 2017'!G48</f>
        <v>0</v>
      </c>
      <c r="G49" s="10">
        <f>'[1]orfs download-Dec 2017'!H48</f>
        <v>0</v>
      </c>
      <c r="H49" s="10">
        <f>'[1]orfs download-Dec 2017'!J48</f>
        <v>12271</v>
      </c>
      <c r="I49" s="10">
        <f>'[1]orfs download-Dec 2017'!M48+'[1]orfs download-Dec 2017'!N48</f>
        <v>146</v>
      </c>
      <c r="J49" s="10">
        <f>'[1]orfs download-Dec 2017'!Q48+'[1]orfs download-Dec 2017'!R48</f>
        <v>44024</v>
      </c>
      <c r="K49" s="11">
        <f>('[1]orfs download-Dec 2017'!O48+'[1]orfs download-Dec 2017'!P48)/1000000</f>
        <v>1.0585591999999999</v>
      </c>
      <c r="L49" s="11">
        <f>('[1]orfs download-Dec 2017'!S48+'[1]orfs download-Dec 2017'!T48)/1000000</f>
        <v>284.54559855000002</v>
      </c>
      <c r="M49" s="12">
        <f>'[1]orfs download-Dec 2017'!U48</f>
        <v>0</v>
      </c>
      <c r="N49" s="10">
        <f>'[1]orfs download-Dec 2017'!X48+'[1]orfs download-Dec 2017'!Y48</f>
        <v>0</v>
      </c>
      <c r="O49" s="10">
        <f>'[1]orfs download-Dec 2017'!AB48+'[1]orfs download-Dec 2017'!AC48</f>
        <v>0</v>
      </c>
      <c r="P49" s="11">
        <f>('[1]orfs download-Dec 2017'!Z48+'[1]orfs download-Dec 2017'!AA48)/1000000</f>
        <v>0</v>
      </c>
      <c r="Q49" s="13">
        <f>('[1]orfs download-Dec 2017'!AD48+'[1]orfs download-Dec 2017'!AE48)/1000000</f>
        <v>0</v>
      </c>
    </row>
    <row r="50" spans="2:17" x14ac:dyDescent="0.25">
      <c r="B50" s="8">
        <v>44</v>
      </c>
      <c r="C50" s="9" t="s">
        <v>58</v>
      </c>
      <c r="D50" s="10">
        <f>'[1]orfs download-Dec 2017'!E49</f>
        <v>0</v>
      </c>
      <c r="E50" s="10">
        <f>'[1]orfs download-Dec 2017'!F49</f>
        <v>0</v>
      </c>
      <c r="F50" s="10">
        <f>'[1]orfs download-Dec 2017'!G49</f>
        <v>0</v>
      </c>
      <c r="G50" s="10">
        <f>'[1]orfs download-Dec 2017'!H49</f>
        <v>0</v>
      </c>
      <c r="H50" s="10">
        <f>'[1]orfs download-Dec 2017'!J49</f>
        <v>0</v>
      </c>
      <c r="I50" s="10">
        <f>'[1]orfs download-Dec 2017'!M49+'[1]orfs download-Dec 2017'!N49</f>
        <v>0</v>
      </c>
      <c r="J50" s="10">
        <f>'[1]orfs download-Dec 2017'!Q49+'[1]orfs download-Dec 2017'!R49</f>
        <v>0</v>
      </c>
      <c r="K50" s="11">
        <f>('[1]orfs download-Dec 2017'!O49+'[1]orfs download-Dec 2017'!P49)/1000000</f>
        <v>0</v>
      </c>
      <c r="L50" s="11">
        <f>('[1]orfs download-Dec 2017'!S49+'[1]orfs download-Dec 2017'!T49)/1000000</f>
        <v>0</v>
      </c>
      <c r="M50" s="12">
        <f>'[1]orfs download-Dec 2017'!U49</f>
        <v>3330</v>
      </c>
      <c r="N50" s="10">
        <f>'[1]orfs download-Dec 2017'!X49+'[1]orfs download-Dec 2017'!Y49</f>
        <v>267</v>
      </c>
      <c r="O50" s="10">
        <f>'[1]orfs download-Dec 2017'!AB49+'[1]orfs download-Dec 2017'!AC49</f>
        <v>256</v>
      </c>
      <c r="P50" s="11">
        <f>('[1]orfs download-Dec 2017'!Z49+'[1]orfs download-Dec 2017'!AA49)/1000000</f>
        <v>2.3663969500000004</v>
      </c>
      <c r="Q50" s="13">
        <f>('[1]orfs download-Dec 2017'!AD49+'[1]orfs download-Dec 2017'!AE49)/1000000</f>
        <v>0.95411556000000008</v>
      </c>
    </row>
    <row r="51" spans="2:17" x14ac:dyDescent="0.25">
      <c r="B51" s="8">
        <v>45</v>
      </c>
      <c r="C51" s="9" t="s">
        <v>59</v>
      </c>
      <c r="D51" s="10">
        <f>'[1]orfs download-Dec 2017'!E50</f>
        <v>47</v>
      </c>
      <c r="E51" s="10">
        <f>'[1]orfs download-Dec 2017'!F50</f>
        <v>499</v>
      </c>
      <c r="F51" s="10">
        <f>'[1]orfs download-Dec 2017'!G50</f>
        <v>32373</v>
      </c>
      <c r="G51" s="10">
        <f>'[1]orfs download-Dec 2017'!H50</f>
        <v>0</v>
      </c>
      <c r="H51" s="10">
        <f>'[1]orfs download-Dec 2017'!J50</f>
        <v>2634751</v>
      </c>
      <c r="I51" s="10">
        <f>'[1]orfs download-Dec 2017'!M50+'[1]orfs download-Dec 2017'!N50</f>
        <v>44371</v>
      </c>
      <c r="J51" s="10">
        <f>'[1]orfs download-Dec 2017'!Q50+'[1]orfs download-Dec 2017'!R50</f>
        <v>18481704</v>
      </c>
      <c r="K51" s="11">
        <f>('[1]orfs download-Dec 2017'!O50+'[1]orfs download-Dec 2017'!P50)/1000000</f>
        <v>255.30410599999999</v>
      </c>
      <c r="L51" s="11">
        <f>('[1]orfs download-Dec 2017'!S50+'[1]orfs download-Dec 2017'!T50)/1000000</f>
        <v>41694.051663999999</v>
      </c>
      <c r="M51" s="12">
        <f>'[1]orfs download-Dec 2017'!U50</f>
        <v>1617195</v>
      </c>
      <c r="N51" s="10">
        <f>'[1]orfs download-Dec 2017'!X50+'[1]orfs download-Dec 2017'!Y50</f>
        <v>2559666</v>
      </c>
      <c r="O51" s="10">
        <f>'[1]orfs download-Dec 2017'!AB50+'[1]orfs download-Dec 2017'!AC50</f>
        <v>5145412</v>
      </c>
      <c r="P51" s="11">
        <f>('[1]orfs download-Dec 2017'!Z50+'[1]orfs download-Dec 2017'!AA50)/1000000</f>
        <v>10321.837226</v>
      </c>
      <c r="Q51" s="13">
        <f>('[1]orfs download-Dec 2017'!AD50+'[1]orfs download-Dec 2017'!AE50)/1000000</f>
        <v>9390.8344629999992</v>
      </c>
    </row>
    <row r="52" spans="2:17" x14ac:dyDescent="0.25">
      <c r="B52" s="8">
        <v>46</v>
      </c>
      <c r="C52" s="9" t="s">
        <v>60</v>
      </c>
      <c r="D52" s="10">
        <f>'[1]orfs download-Dec 2017'!E51</f>
        <v>7</v>
      </c>
      <c r="E52" s="10">
        <f>'[1]orfs download-Dec 2017'!F51</f>
        <v>23</v>
      </c>
      <c r="F52" s="10">
        <f>'[1]orfs download-Dec 2017'!G51</f>
        <v>0</v>
      </c>
      <c r="G52" s="10">
        <f>'[1]orfs download-Dec 2017'!H51</f>
        <v>0</v>
      </c>
      <c r="H52" s="10">
        <f>'[1]orfs download-Dec 2017'!J51</f>
        <v>0</v>
      </c>
      <c r="I52" s="10">
        <f>'[1]orfs download-Dec 2017'!M51+'[1]orfs download-Dec 2017'!N51</f>
        <v>0</v>
      </c>
      <c r="J52" s="10">
        <f>'[1]orfs download-Dec 2017'!Q51+'[1]orfs download-Dec 2017'!R51</f>
        <v>0</v>
      </c>
      <c r="K52" s="11">
        <f>('[1]orfs download-Dec 2017'!O51+'[1]orfs download-Dec 2017'!P51)/1000000</f>
        <v>0</v>
      </c>
      <c r="L52" s="11">
        <f>('[1]orfs download-Dec 2017'!S51+'[1]orfs download-Dec 2017'!T51)/1000000</f>
        <v>0</v>
      </c>
      <c r="M52" s="12">
        <f>'[1]orfs download-Dec 2017'!U51</f>
        <v>1950250</v>
      </c>
      <c r="N52" s="10">
        <f>'[1]orfs download-Dec 2017'!X51+'[1]orfs download-Dec 2017'!Y51</f>
        <v>557916</v>
      </c>
      <c r="O52" s="10">
        <f>'[1]orfs download-Dec 2017'!AB51+'[1]orfs download-Dec 2017'!AC51</f>
        <v>583437</v>
      </c>
      <c r="P52" s="11">
        <f>('[1]orfs download-Dec 2017'!Z51+'[1]orfs download-Dec 2017'!AA51)/1000000</f>
        <v>1017.29998888</v>
      </c>
      <c r="Q52" s="13">
        <f>('[1]orfs download-Dec 2017'!AD51+'[1]orfs download-Dec 2017'!AE51)/1000000</f>
        <v>457.42504367000004</v>
      </c>
    </row>
    <row r="53" spans="2:17" x14ac:dyDescent="0.25">
      <c r="B53" s="8">
        <v>47</v>
      </c>
      <c r="C53" s="9" t="s">
        <v>61</v>
      </c>
      <c r="D53" s="10">
        <f>'[1]orfs download-Dec 2017'!E52</f>
        <v>13</v>
      </c>
      <c r="E53" s="10">
        <f>'[1]orfs download-Dec 2017'!F52</f>
        <v>19</v>
      </c>
      <c r="F53" s="10">
        <f>'[1]orfs download-Dec 2017'!G52</f>
        <v>0</v>
      </c>
      <c r="G53" s="10">
        <f>'[1]orfs download-Dec 2017'!H52</f>
        <v>0</v>
      </c>
      <c r="H53" s="10">
        <f>'[1]orfs download-Dec 2017'!J52</f>
        <v>0</v>
      </c>
      <c r="I53" s="10">
        <f>'[1]orfs download-Dec 2017'!M52+'[1]orfs download-Dec 2017'!N52</f>
        <v>0</v>
      </c>
      <c r="J53" s="10">
        <f>'[1]orfs download-Dec 2017'!Q52+'[1]orfs download-Dec 2017'!R52</f>
        <v>0</v>
      </c>
      <c r="K53" s="11">
        <f>('[1]orfs download-Dec 2017'!O52+'[1]orfs download-Dec 2017'!P52)/1000000</f>
        <v>0</v>
      </c>
      <c r="L53" s="11">
        <f>('[1]orfs download-Dec 2017'!S52+'[1]orfs download-Dec 2017'!T52)/1000000</f>
        <v>0</v>
      </c>
      <c r="M53" s="12">
        <f>'[1]orfs download-Dec 2017'!U52</f>
        <v>112113</v>
      </c>
      <c r="N53" s="10">
        <f>'[1]orfs download-Dec 2017'!X52+'[1]orfs download-Dec 2017'!Y52</f>
        <v>139909</v>
      </c>
      <c r="O53" s="10">
        <f>'[1]orfs download-Dec 2017'!AB52+'[1]orfs download-Dec 2017'!AC52</f>
        <v>215415</v>
      </c>
      <c r="P53" s="11">
        <f>('[1]orfs download-Dec 2017'!Z52+'[1]orfs download-Dec 2017'!AA52)/1000000</f>
        <v>678.36063300000001</v>
      </c>
      <c r="Q53" s="13">
        <f>('[1]orfs download-Dec 2017'!AD52+'[1]orfs download-Dec 2017'!AE52)/1000000</f>
        <v>373.45267200000001</v>
      </c>
    </row>
    <row r="54" spans="2:17" x14ac:dyDescent="0.25">
      <c r="B54" s="8">
        <v>48</v>
      </c>
      <c r="C54" s="9" t="s">
        <v>62</v>
      </c>
      <c r="D54" s="10">
        <f>'[1]orfs download-Dec 2017'!E53</f>
        <v>45</v>
      </c>
      <c r="E54" s="10">
        <f>'[1]orfs download-Dec 2017'!F53</f>
        <v>53</v>
      </c>
      <c r="F54" s="10">
        <f>'[1]orfs download-Dec 2017'!G53</f>
        <v>0</v>
      </c>
      <c r="G54" s="10">
        <f>'[1]orfs download-Dec 2017'!H53</f>
        <v>0</v>
      </c>
      <c r="H54" s="10">
        <f>'[1]orfs download-Dec 2017'!J53</f>
        <v>542572</v>
      </c>
      <c r="I54" s="10">
        <f>'[1]orfs download-Dec 2017'!M53+'[1]orfs download-Dec 2017'!N53</f>
        <v>4062</v>
      </c>
      <c r="J54" s="10">
        <f>'[1]orfs download-Dec 2017'!Q53+'[1]orfs download-Dec 2017'!R53</f>
        <v>1422221</v>
      </c>
      <c r="K54" s="11">
        <f>('[1]orfs download-Dec 2017'!O53+'[1]orfs download-Dec 2017'!P53)/1000000</f>
        <v>29.511721000000001</v>
      </c>
      <c r="L54" s="11">
        <f>('[1]orfs download-Dec 2017'!S53+'[1]orfs download-Dec 2017'!T53)/1000000</f>
        <v>4378.9703149999996</v>
      </c>
      <c r="M54" s="12">
        <f>'[1]orfs download-Dec 2017'!U53</f>
        <v>380649</v>
      </c>
      <c r="N54" s="10">
        <f>'[1]orfs download-Dec 2017'!X53+'[1]orfs download-Dec 2017'!Y53</f>
        <v>328516</v>
      </c>
      <c r="O54" s="10">
        <f>'[1]orfs download-Dec 2017'!AB53+'[1]orfs download-Dec 2017'!AC53</f>
        <v>607758</v>
      </c>
      <c r="P54" s="11">
        <f>('[1]orfs download-Dec 2017'!Z53+'[1]orfs download-Dec 2017'!AA53)/1000000</f>
        <v>1628.7373680000001</v>
      </c>
      <c r="Q54" s="13">
        <f>('[1]orfs download-Dec 2017'!AD53+'[1]orfs download-Dec 2017'!AE53)/1000000</f>
        <v>1147.6977999999999</v>
      </c>
    </row>
    <row r="55" spans="2:17" x14ac:dyDescent="0.25">
      <c r="B55" s="8">
        <v>49</v>
      </c>
      <c r="C55" s="9" t="s">
        <v>63</v>
      </c>
      <c r="D55" s="10">
        <f>'[1]orfs download-Dec 2017'!E54</f>
        <v>103</v>
      </c>
      <c r="E55" s="10">
        <f>'[1]orfs download-Dec 2017'!F54</f>
        <v>124</v>
      </c>
      <c r="F55" s="10">
        <f>'[1]orfs download-Dec 2017'!G54</f>
        <v>0</v>
      </c>
      <c r="G55" s="10">
        <f>'[1]orfs download-Dec 2017'!H54</f>
        <v>0</v>
      </c>
      <c r="H55" s="10">
        <f>'[1]orfs download-Dec 2017'!J54</f>
        <v>1217971</v>
      </c>
      <c r="I55" s="10">
        <f>'[1]orfs download-Dec 2017'!M54+'[1]orfs download-Dec 2017'!N54</f>
        <v>5069</v>
      </c>
      <c r="J55" s="10">
        <f>'[1]orfs download-Dec 2017'!Q54+'[1]orfs download-Dec 2017'!R54</f>
        <v>4361298</v>
      </c>
      <c r="K55" s="11">
        <f>('[1]orfs download-Dec 2017'!O54+'[1]orfs download-Dec 2017'!P54)/1000000</f>
        <v>23.645243000000001</v>
      </c>
      <c r="L55" s="11">
        <f>('[1]orfs download-Dec 2017'!S54+'[1]orfs download-Dec 2017'!T54)/1000000</f>
        <v>10294.744693000001</v>
      </c>
      <c r="M55" s="12">
        <f>'[1]orfs download-Dec 2017'!U54</f>
        <v>1040443</v>
      </c>
      <c r="N55" s="10">
        <f>'[1]orfs download-Dec 2017'!X54+'[1]orfs download-Dec 2017'!Y54</f>
        <v>2121944</v>
      </c>
      <c r="O55" s="10">
        <f>'[1]orfs download-Dec 2017'!AB54+'[1]orfs download-Dec 2017'!AC54</f>
        <v>2599962</v>
      </c>
      <c r="P55" s="11">
        <f>('[1]orfs download-Dec 2017'!Z54+'[1]orfs download-Dec 2017'!AA54)/1000000</f>
        <v>7056.2660420000002</v>
      </c>
      <c r="Q55" s="13">
        <f>('[1]orfs download-Dec 2017'!AD54+'[1]orfs download-Dec 2017'!AE54)/1000000</f>
        <v>3235.1447199999998</v>
      </c>
    </row>
    <row r="56" spans="2:17" x14ac:dyDescent="0.25">
      <c r="B56" s="1"/>
      <c r="C56" s="2" t="s">
        <v>64</v>
      </c>
      <c r="D56" s="18">
        <f>SUM(D7:D55)</f>
        <v>109908</v>
      </c>
      <c r="E56" s="18">
        <f t="shared" ref="E56:Q56" si="0">SUM(E7:E55)</f>
        <v>97128</v>
      </c>
      <c r="F56" s="18">
        <f t="shared" si="0"/>
        <v>3027382</v>
      </c>
      <c r="G56" s="18">
        <f t="shared" si="0"/>
        <v>0</v>
      </c>
      <c r="H56" s="18">
        <f t="shared" si="0"/>
        <v>35496202</v>
      </c>
      <c r="I56" s="18">
        <f t="shared" si="0"/>
        <v>713363</v>
      </c>
      <c r="J56" s="18">
        <f t="shared" si="0"/>
        <v>123769158</v>
      </c>
      <c r="K56" s="19">
        <f t="shared" si="0"/>
        <v>3340.5991925200001</v>
      </c>
      <c r="L56" s="19">
        <f t="shared" si="0"/>
        <v>418636.70547940995</v>
      </c>
      <c r="M56" s="18">
        <f t="shared" si="0"/>
        <v>842471191</v>
      </c>
      <c r="N56" s="18">
        <f t="shared" si="0"/>
        <v>761931584</v>
      </c>
      <c r="O56" s="18">
        <f t="shared" si="0"/>
        <v>292388409</v>
      </c>
      <c r="P56" s="19">
        <f t="shared" si="0"/>
        <v>2640389.1612513391</v>
      </c>
      <c r="Q56" s="19">
        <f t="shared" si="0"/>
        <v>407602.9979925126</v>
      </c>
    </row>
    <row r="57" spans="2:17" x14ac:dyDescent="0.25">
      <c r="E57" s="16"/>
    </row>
    <row r="58" spans="2:17" s="3" customFormat="1" ht="17.100000000000001" customHeight="1" x14ac:dyDescent="0.2">
      <c r="B58" s="29" t="s">
        <v>65</v>
      </c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</row>
    <row r="59" spans="2:17" s="3" customFormat="1" ht="17.100000000000001" customHeight="1" x14ac:dyDescent="0.2">
      <c r="B59" s="4">
        <v>1</v>
      </c>
      <c r="C59" s="29" t="s">
        <v>66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</row>
    <row r="60" spans="2:17" s="3" customFormat="1" ht="17.100000000000001" customHeight="1" x14ac:dyDescent="0.2">
      <c r="B60" s="4">
        <v>2</v>
      </c>
      <c r="C60" s="29" t="s">
        <v>67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</row>
    <row r="61" spans="2:17" s="3" customFormat="1" ht="17.100000000000001" customHeight="1" x14ac:dyDescent="0.2">
      <c r="B61" s="4">
        <v>3</v>
      </c>
      <c r="C61" s="29" t="s">
        <v>68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</row>
    <row r="62" spans="2:17" s="3" customFormat="1" ht="17.100000000000001" customHeight="1" x14ac:dyDescent="0.2">
      <c r="B62" s="4">
        <v>4</v>
      </c>
      <c r="C62" s="29" t="s">
        <v>69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</row>
    <row r="63" spans="2:17" s="3" customFormat="1" ht="17.100000000000001" customHeight="1" x14ac:dyDescent="0.2">
      <c r="B63" s="4">
        <v>5</v>
      </c>
      <c r="C63" s="29" t="s">
        <v>70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</row>
    <row r="64" spans="2:17" s="3" customFormat="1" ht="17.100000000000001" customHeight="1" x14ac:dyDescent="0.2">
      <c r="B64" s="4">
        <v>6</v>
      </c>
      <c r="C64" s="29" t="s">
        <v>71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</row>
    <row r="65" spans="2:17" s="3" customFormat="1" ht="17.100000000000001" customHeight="1" x14ac:dyDescent="0.2">
      <c r="B65" s="4">
        <v>7</v>
      </c>
      <c r="C65" s="29" t="s">
        <v>72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</row>
    <row r="66" spans="2:17" s="3" customFormat="1" ht="17.100000000000001" customHeight="1" x14ac:dyDescent="0.2">
      <c r="B66" s="4">
        <v>8</v>
      </c>
      <c r="C66" s="29" t="s">
        <v>73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</row>
    <row r="67" spans="2:17" s="3" customFormat="1" ht="17.100000000000001" customHeight="1" x14ac:dyDescent="0.2">
      <c r="B67" s="4">
        <v>9</v>
      </c>
      <c r="C67" s="29" t="s">
        <v>74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</row>
    <row r="68" spans="2:17" s="3" customFormat="1" ht="17.100000000000001" customHeight="1" x14ac:dyDescent="0.2">
      <c r="B68" s="4">
        <v>10</v>
      </c>
      <c r="C68" s="29" t="s">
        <v>75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</row>
    <row r="69" spans="2:17" s="3" customFormat="1" ht="17.100000000000001" customHeight="1" x14ac:dyDescent="0.2">
      <c r="B69" s="4">
        <v>11</v>
      </c>
      <c r="C69" s="29" t="s">
        <v>76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</row>
    <row r="70" spans="2:17" s="3" customFormat="1" ht="17.100000000000001" customHeight="1" x14ac:dyDescent="0.2">
      <c r="B70" s="4">
        <v>12</v>
      </c>
      <c r="C70" s="29" t="s">
        <v>77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</row>
    <row r="71" spans="2:17" s="3" customFormat="1" ht="17.100000000000001" customHeight="1" x14ac:dyDescent="0.2">
      <c r="B71" s="4">
        <v>13</v>
      </c>
      <c r="C71" s="29" t="s">
        <v>78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</row>
    <row r="72" spans="2:17" s="3" customFormat="1" ht="17.100000000000001" customHeight="1" x14ac:dyDescent="0.2">
      <c r="B72" s="4">
        <v>14</v>
      </c>
      <c r="C72" s="29" t="s">
        <v>79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</row>
    <row r="74" spans="2:17" x14ac:dyDescent="0.25">
      <c r="E74" s="16"/>
    </row>
  </sheetData>
  <mergeCells count="32">
    <mergeCell ref="C69:Q69"/>
    <mergeCell ref="C70:Q70"/>
    <mergeCell ref="C71:Q71"/>
    <mergeCell ref="C72:Q72"/>
    <mergeCell ref="C63:Q63"/>
    <mergeCell ref="C64:Q64"/>
    <mergeCell ref="C65:Q65"/>
    <mergeCell ref="C66:Q66"/>
    <mergeCell ref="C67:Q67"/>
    <mergeCell ref="C68:Q68"/>
    <mergeCell ref="C62:Q62"/>
    <mergeCell ref="G4:G5"/>
    <mergeCell ref="H4:H5"/>
    <mergeCell ref="I4:J4"/>
    <mergeCell ref="K4:L4"/>
    <mergeCell ref="M4:M5"/>
    <mergeCell ref="N4:O4"/>
    <mergeCell ref="P4:Q4"/>
    <mergeCell ref="B58:Q58"/>
    <mergeCell ref="C59:Q59"/>
    <mergeCell ref="C60:Q60"/>
    <mergeCell ref="C61:Q61"/>
    <mergeCell ref="B2:Q2"/>
    <mergeCell ref="B3:B6"/>
    <mergeCell ref="C3:C6"/>
    <mergeCell ref="D3:E3"/>
    <mergeCell ref="F3:G3"/>
    <mergeCell ref="H3:L3"/>
    <mergeCell ref="M3:Q3"/>
    <mergeCell ref="D4:D5"/>
    <mergeCell ref="E4:E5"/>
    <mergeCell ref="F4:F5"/>
  </mergeCells>
  <pageMargins left="0.09" right="0.11" top="0.24" bottom="0.11" header="0" footer="0"/>
  <pageSetup paperSize="9" scale="75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December 2017-web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Das, Rohit</dc:creator>
  <cp:lastModifiedBy>Nitin Bhoir</cp:lastModifiedBy>
  <cp:lastPrinted>2018-02-02T09:18:28Z</cp:lastPrinted>
  <dcterms:created xsi:type="dcterms:W3CDTF">2018-02-01T12:37:30Z</dcterms:created>
  <dcterms:modified xsi:type="dcterms:W3CDTF">2018-03-01T06:21:22Z</dcterms:modified>
</cp:coreProperties>
</file>